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32" activeTab="0"/>
  </bookViews>
  <sheets>
    <sheet name="Γ.Α.Δ.ΑΤΤΙΚΗΣ" sheetId="1" r:id="rId1"/>
    <sheet name="ΓΕ.Π.Α.Δ.ΣΤΕΡΕΑΣ ΕΛΛΑΔΑΣ" sheetId="2" r:id="rId2"/>
    <sheet name="ΓΕ.Π.Α.Δ.ΠΕΛΟΠΟΝΝΗΣΟΥ" sheetId="3" r:id="rId3"/>
    <sheet name="ΓΕ.Π.Α.Δ.ΔΥΤΙΚΗΣ ΜΑΚΕΔΟΝΙΑΣ" sheetId="4" r:id="rId4"/>
    <sheet name="ΓΕ.Π.Α.Δ.ΑΝΑΤ.ΜΑΚΕΔ ΘΡΑΚΗΣ" sheetId="5" r:id="rId5"/>
    <sheet name="ΓΕ.Π.Α.Δ.ΗΠΕΙΡΟΥ" sheetId="6" r:id="rId6"/>
    <sheet name="ΓΕ.Π.Α.Δ.ΘΕΣΣΑΛΙΑΣ" sheetId="7" r:id="rId7"/>
    <sheet name="ΓΕ.Π.Α.Δ.ΚΡΗΤΗΣ" sheetId="8" r:id="rId8"/>
    <sheet name="ΓΕ.Π.Α.Δ.ΒΟΡΕΙΟΥ ΑΙΓΑΙΟΥ" sheetId="9" r:id="rId9"/>
    <sheet name="ΓΕ.Π.Α.Δ.ΝΟΤΙΟΥ ΑΙΓΙΑΙΟΥ" sheetId="10" r:id="rId10"/>
    <sheet name="ΓΕ.Π.Α.Δ.ΙΟΝΙΩΝ ΝΗΣΩΝ" sheetId="11" r:id="rId11"/>
    <sheet name="ΓΕ.Π.Α.Δ.ΔΥΤΙΚΗΣ ΕΛΛΑΔΑΣ" sheetId="12" r:id="rId12"/>
    <sheet name="ΓΑΔ ΘΕΣΣΑΛ.-ΓΕ.Π.Α.Δ.ΚΕΝ. ΜΑΚ." sheetId="13" r:id="rId13"/>
  </sheets>
  <definedNames/>
  <calcPr fullCalcOnLoad="1"/>
</workbook>
</file>

<file path=xl/sharedStrings.xml><?xml version="1.0" encoding="utf-8"?>
<sst xmlns="http://schemas.openxmlformats.org/spreadsheetml/2006/main" count="373" uniqueCount="289">
  <si>
    <t>Γ.Α.Δ. ΑΤΤΙΚΗΣ</t>
  </si>
  <si>
    <t>ΣΥΝΟΛΟ</t>
  </si>
  <si>
    <t>Α.Τ.ΣΥΒΡΙΤΟΥ</t>
  </si>
  <si>
    <t>Α.Τ.ΛΑΠΠΑΙΩΝ</t>
  </si>
  <si>
    <t>Α.Τ.ΛΑΜΠΗΣ</t>
  </si>
  <si>
    <t>Α.Τ.ΑΝΩΓΕΙΩΝ</t>
  </si>
  <si>
    <t>Α.Τ.-Τ.Α.ΓΕΡΟΠΟΤΑΜΟΥ</t>
  </si>
  <si>
    <t>Α.Τ.ΜΟΙΡΩΝ</t>
  </si>
  <si>
    <t xml:space="preserve">Α.Τ.ΑΡΚΑΛΟΧΩΡΙΟΥ </t>
  </si>
  <si>
    <t xml:space="preserve">Α.Τ.ΒΙΑΝΝΟΥ </t>
  </si>
  <si>
    <t xml:space="preserve">Α.Τ.ΚΑΣΤΕΛΛΙΟΥ </t>
  </si>
  <si>
    <t>Α.Τ.ΠΥΡΓΟΥ</t>
  </si>
  <si>
    <t>Α.Τ.ΧΕΡΣΟΝΗΣΟΥ</t>
  </si>
  <si>
    <t>ΤΑΕ ΡΕΘΥΜΝΟΥ</t>
  </si>
  <si>
    <t>ΤΑΕ ΜΥΛΟΠΟΤΑΜΟΥ</t>
  </si>
  <si>
    <t>ΤΑΕ ΜΕΣΣΑΡΑΣ</t>
  </si>
  <si>
    <t>ΤΑΕ ΛΑΣΙΘΙΟΥ</t>
  </si>
  <si>
    <t>ΚΑΕ ΣΗΤΕΙΑΣ ΛΑΣΙΘΙΟΥ</t>
  </si>
  <si>
    <t>Α.Τ. ΑΛΙΒΕΡΙΟΥ, Δ.Ο.Π.Κ.Ε</t>
  </si>
  <si>
    <t>Α.Τ. ΚΑΡΥΣΤΟΥ</t>
  </si>
  <si>
    <t>Α.Τ.ΑΙΔΗΨΟΥ, Γ.Ο.Π.Κ.Ε</t>
  </si>
  <si>
    <t>Α.Τ.ΚΥΜΗΣ</t>
  </si>
  <si>
    <t>Α.Σ.ΣΚΥΡΟΥ</t>
  </si>
  <si>
    <t>Α.Τ.ΙΣΤΙΑΙΑΣ</t>
  </si>
  <si>
    <t>Α.Τ.ΜΑΝΤΟΥΔΙΟΥ</t>
  </si>
  <si>
    <t>Α.Τ.ΛΙΜΝΗΣ</t>
  </si>
  <si>
    <t>Α.Τ.ΑΝΔΡΟΥ</t>
  </si>
  <si>
    <t>Α.Σ.ΥΔΡΟΥΣΑΣ ΓΑΥΡΙΟΥ</t>
  </si>
  <si>
    <t>Α.Τ.ΘΗΡΑΣ</t>
  </si>
  <si>
    <t>Α.Σ.ΦΟΛΕΓΑΝΔΡΟΥ</t>
  </si>
  <si>
    <t>Α.Τ.ΚΕΑΣ</t>
  </si>
  <si>
    <t>Α.Σ.ΚΥΘΝΟΥ</t>
  </si>
  <si>
    <t>Α.Τ.ΜΗΛΟΥ</t>
  </si>
  <si>
    <t>Α.Σ.ΚΙΜΩΛΟΥ</t>
  </si>
  <si>
    <t>Α.Σ.ΣΕΡΙΦΟΥ</t>
  </si>
  <si>
    <t>Α.Σ.ΣΙΦΝΟΥ</t>
  </si>
  <si>
    <t>Α.Τ.ΜΥΚΟΝΟΥ</t>
  </si>
  <si>
    <t>Α.Τ.ΝΑΞΟΥ</t>
  </si>
  <si>
    <t>Α.Σ.ΑΜΟΡΓΟΥ</t>
  </si>
  <si>
    <t>Α.Σ.ΑΙΓΙΑΛΗΣ ΑΜΟΡΓΟΥ</t>
  </si>
  <si>
    <t>Α.Τ.ΠΑΡΟΥ</t>
  </si>
  <si>
    <t>Α.Τ.ΤΗΝΟΥ</t>
  </si>
  <si>
    <t>Α.Σ.ΚΟΥΦΟΝΗΣΙΩΝ</t>
  </si>
  <si>
    <t>Α.Τ.ΚΑΛΥΜΝΙΩΝ</t>
  </si>
  <si>
    <t>Α.Τ.ΛΕΡΟΥ</t>
  </si>
  <si>
    <t>Α.Σ.ΛΕΙΨΩΝ</t>
  </si>
  <si>
    <t>Α.Τ.ΠΑΤΜΟΥ</t>
  </si>
  <si>
    <t>Α.Τ.ΕΣΠΕΡΙΩΝ</t>
  </si>
  <si>
    <t>Α.Τ.ΠΑΞΩΝ</t>
  </si>
  <si>
    <t>Α.Τ.ΛΕΥΚΙΜΜΑΙΩΝ</t>
  </si>
  <si>
    <t>Α.Τ.ΑΓ.ΠΑΡΑΣΚΕΥΗΣ</t>
  </si>
  <si>
    <t>Α.Τ.ΕΡΕΣΟΥ-ΑΝΤΙΣΣΗΣ</t>
  </si>
  <si>
    <t>Α.Τ.ΜΥΡΙΝΑΣ ΛΗΜΝΟΥ</t>
  </si>
  <si>
    <t>Α.Τ.ΓΕΡΑΣ</t>
  </si>
  <si>
    <t>Α.Τ.ΠΛΩΜΑΡΙΟΥ</t>
  </si>
  <si>
    <t>Α.Τ.ΑΓΙΑΣΟΥ</t>
  </si>
  <si>
    <t>Α.Τ.ΠΟΛΙΧΝΙΤΟΥ</t>
  </si>
  <si>
    <t>Α.Τ.ΕΥΠΑΛΙΟΥ</t>
  </si>
  <si>
    <t>Α.Τ.ΛΙΔΟΡΙΚΙΟΥ</t>
  </si>
  <si>
    <t>Α.Τ.ΔΕΛΦΩΝ</t>
  </si>
  <si>
    <t>Α.Τ.ΙΤΕΑΣ</t>
  </si>
  <si>
    <t>Τ.Τ.ΙΤΕΑΣ</t>
  </si>
  <si>
    <t>Α.Τ.ΓΡΑΒΙΑΣ</t>
  </si>
  <si>
    <t>Α.Τ.ΚΕΡΑΣΟΧΩΡΙΟΥ</t>
  </si>
  <si>
    <t>Α.Τ.ΠΑΡΓΑΣ</t>
  </si>
  <si>
    <t>Α.Τ.ΚΑΝΑΛΛΑΚΙΟΥ</t>
  </si>
  <si>
    <t>Α.Σ.ΑΛΟΝΝΗΣΟΥ</t>
  </si>
  <si>
    <t>Α.Σ.ΤΣΑΓΚΑΡΑΔΑΣ</t>
  </si>
  <si>
    <t>Α.Σ.ΖΑΓΟΡΑΣ</t>
  </si>
  <si>
    <t>Α.Τ.ΣΚΙΑΘΟΥ</t>
  </si>
  <si>
    <t>Α.Τ.ΣΚΟΠΕΛΟΥ</t>
  </si>
  <si>
    <t>Α.Τ.ΑΛΜΥΡΟΥ</t>
  </si>
  <si>
    <t>Τ.Τ.ΑΥΤΟΚΙΝΗΤΟΔΡΟΜΩΝ</t>
  </si>
  <si>
    <t>Α.Τ.ΒΕΛΕΣΤΙΝΟΥ</t>
  </si>
  <si>
    <t>Α.Τ.ΜΗΛΕΩΝ</t>
  </si>
  <si>
    <t>ΚΛΙΜΑΚΙΟ ΤΡΟΧΑΙΑΣ ΒΟΑΚ ΗΡΑΚΛΕΙΟΥ-Τ.Τ.ΒΟΑΚ</t>
  </si>
  <si>
    <t>Α.Τ.ΚΑΝΔΑΝΟΥ</t>
  </si>
  <si>
    <t>Α.Τ.ΚΙΣΑΜΟΥ</t>
  </si>
  <si>
    <t>Α.Τ.ΣΦΑΚΙΩΝ</t>
  </si>
  <si>
    <t>Α.Σ.ΠΕΛΕΚΑΝΟΥ</t>
  </si>
  <si>
    <t>Α.Τ.ΣΗΤΕΙΑΣ</t>
  </si>
  <si>
    <t>Α.Τ.ΝΕΑΠΟΛΗΣ</t>
  </si>
  <si>
    <t>Α.Σ.ΟΡΟΠΕΔΙΟΥ</t>
  </si>
  <si>
    <t>Τ.Δ.Α.ΣΗΤΕΙΑΣ</t>
  </si>
  <si>
    <t>Α.Τ.ΣΠΕΡΧΕΙΑΔΑΣ</t>
  </si>
  <si>
    <t>Α.Τ.ΜΑΚΡΑΚΩΜΗΣ</t>
  </si>
  <si>
    <t>Α.Τ.ΚΑΜΕΝΩΝ ΒΟΥΡΛΩΝ</t>
  </si>
  <si>
    <t>Α.Τ.ΑΤΑΛΑΝΤΗΣ</t>
  </si>
  <si>
    <t>Α.Τ.Τ.ΑΥΤ-ΜΩΝ ΦΘΙΩΤΙΔΑΣ</t>
  </si>
  <si>
    <t>Α.Τ.ΠΥΘΑΡΟΓΕΙΟΥ</t>
  </si>
  <si>
    <t>Α.Τ.ΚΑΡΛΟΒΑΣΙΟΥ</t>
  </si>
  <si>
    <t>Α.Τ.ΜΑΡΑΘΟΚΑΜΠΟΥ</t>
  </si>
  <si>
    <t>Α.Τ.ΑΓΙΟΥ ΚΗΡΥΚΟΥ</t>
  </si>
  <si>
    <t>Α.Σ.ΕΥΔΗΛΟΥ</t>
  </si>
  <si>
    <t>Α.Σ.ΦΟΥΡΝΩΝ</t>
  </si>
  <si>
    <t>Α.Τ.ΕΛΛΟΜΕΝΟΥ-Α.Τ.ΑΠΟΛΛΩΝΙΩΝ-Α.Σ.ΜΕΓΑΝΗΣΙΟΥ</t>
  </si>
  <si>
    <t>Α.Τ.ΑΤΤΑΒΥΡΟΥ</t>
  </si>
  <si>
    <t>Α.Τ.ΑΡΧΑΓΓΕΛΟΥ</t>
  </si>
  <si>
    <t>Α.Τ.ΛΙΝΔΙΩΝ</t>
  </si>
  <si>
    <t>Α.Τ.ΝΟΤΙΑΣ ΡΟΔΟΥ</t>
  </si>
  <si>
    <t>Α.Τ.ΣΥΜΗΣ</t>
  </si>
  <si>
    <t>Α.Σ.ΤΗΛΟΥ</t>
  </si>
  <si>
    <t>Α.Τ.ΚΑΡΠΑΘΟΥ</t>
  </si>
  <si>
    <t>Α.Σ.ΚΑΣΟΥ</t>
  </si>
  <si>
    <t>Α.Τ.ΜΑΣΤΙΧΟΧΩΡΙΩΝ</t>
  </si>
  <si>
    <t>Α.Τ.ΚΑΡΔΑΜΥΛΩΝ</t>
  </si>
  <si>
    <t>Α.Τ.ΔΙΣΤΟΜΟΥ</t>
  </si>
  <si>
    <t>Α.Τ.ΒΑΓΙΩΝ</t>
  </si>
  <si>
    <t>Α.Τ.ΑΡΑΧΩΒΑΣ</t>
  </si>
  <si>
    <t>Α.Τ.ΙΘΑΚΗΣ</t>
  </si>
  <si>
    <t>Α.Τ.ΕΛΕΙΟΥ-ΠΡΟΝΝΩΝ</t>
  </si>
  <si>
    <t>Α.Τ.ΠΑΛΙΚΗΣ</t>
  </si>
  <si>
    <t>Α.Τ.ΣΑΜΗΣ</t>
  </si>
  <si>
    <t>Α.Τ.ΣΧΗΜΑΤΑΡΙΟΥ</t>
  </si>
  <si>
    <t>Α.Τ.ΟΡΧΟΜΕΝΟΥ</t>
  </si>
  <si>
    <t>Τ.Τ.ΒΟΑΚ</t>
  </si>
  <si>
    <t>ΣΤΑΘΜΟΥ ΤΡΟΧΑΙΑΣ ΒΟΑΚ Τ.Τ.ΒΟΑΚ</t>
  </si>
  <si>
    <t>Α.Τ. ΑΙΓΙΝΑΣ</t>
  </si>
  <si>
    <t>Α.Σ. ΑΓΚΙΣΤΡΙΟΥ</t>
  </si>
  <si>
    <t>Α.Τ. ΠΟΡΟΥ</t>
  </si>
  <si>
    <t>Α.Σ. ΓΑΛΑΤΑ-ΜΕΘΑΝΩΝ-ΔΡΥΟΠΗΣ</t>
  </si>
  <si>
    <t>Α.Τ. ΚΥΘΗΡΩΝ</t>
  </si>
  <si>
    <t>Α.Τ. ΣΠΕΤΣΩΝ</t>
  </si>
  <si>
    <t>Α.Τ. ΚΡΑΝΙΔΙΟΥ</t>
  </si>
  <si>
    <t>Α.Τ. ΜΕΓΑΛΟΠΟΛΗΣ</t>
  </si>
  <si>
    <t>Α.Τ. ΠΑΡΑΛΙΟΥ</t>
  </si>
  <si>
    <t>Α.Τ. ΛΕΩΝΙΔΙΟΥ</t>
  </si>
  <si>
    <t>Α.Τ. ΛΕΒΙΔΙΟΥ</t>
  </si>
  <si>
    <t>Α.Τ. ΤΡΟΠΑΙΩΝ</t>
  </si>
  <si>
    <t>Α.Τ. ΔΗΜΗΤΣΑΝΑΣ</t>
  </si>
  <si>
    <t>Α.Τ. ΛΑΓΚΑΔΙΩΝ</t>
  </si>
  <si>
    <t>Α.Τ. ΓΚΟΥΡΑΣ</t>
  </si>
  <si>
    <t>Α.Τ. ΓΥΘΕΙΟΥ</t>
  </si>
  <si>
    <t>Α.Τ. ΑΕΡΟΠΟΛΗΣ</t>
  </si>
  <si>
    <t>Α.Τ. ΚΡΟΚΕΩΝ</t>
  </si>
  <si>
    <t>Α.Τ. ΣΚΑΛΑΣ</t>
  </si>
  <si>
    <t>Α.Τ. ΒΛΑΧΙΩΤΗ</t>
  </si>
  <si>
    <t>Α.Τ. ΜΟΛΑΩΝ</t>
  </si>
  <si>
    <t>Α.Τ. ΝΕΑΠΟΛΗΣ</t>
  </si>
  <si>
    <t>Α.Τ. ΓΑΡΓΑΛΙΑΝΩΝ</t>
  </si>
  <si>
    <t>Α.Τ. ΚΟΡΩΝΗΣ</t>
  </si>
  <si>
    <t>Α.Τ. ΦΙΛΙΑΤΡΩΝ</t>
  </si>
  <si>
    <t>Α.Τ. ΚΟΠΑΝΑΚΙΟΥ</t>
  </si>
  <si>
    <t>Α.Τ. ΠΕΤΑΛΙΔΙΟΥ</t>
  </si>
  <si>
    <t>Α.Τ. ΜΕΛΙΓΑΛΑ</t>
  </si>
  <si>
    <t>Α.Τ. ΚΑΡΔΑΜΥΛΗΣ</t>
  </si>
  <si>
    <t>Α.Τ. ΠΥΛΟΥ</t>
  </si>
  <si>
    <t>Α.Τ. ΚΥΠΑΡΙΣΣΙΑΣ</t>
  </si>
  <si>
    <t>Α.Τ. ΑΜΥΝΤΑΙΟΥ</t>
  </si>
  <si>
    <t>Α.Τ. ΑΓ. ΓΕΡΜΑΝΟΥ</t>
  </si>
  <si>
    <t>Τ.Σ.Φ. ΚΡΥΣΤΑΛΛΟΠΗΓΗΣ</t>
  </si>
  <si>
    <t>Τ.Σ.Φ. ΠΡΕΣΠΩΝ</t>
  </si>
  <si>
    <t>Α.Τ. ΑΙΤΩΛΙΚΟΥ</t>
  </si>
  <si>
    <t>Α.Τ. ΑΣΤΑΚΟΥ</t>
  </si>
  <si>
    <t>Α.Τ. ΓΑΒΑΛΟΥΣ</t>
  </si>
  <si>
    <t>Α.Τ. ΝΑΥΠΑΚΤΟΥ</t>
  </si>
  <si>
    <t>Τ.Τ. ΝΑΥΠΑΚΤΟΥ</t>
  </si>
  <si>
    <t>Α.Τ. ΒΟΝΙΤΣΑΣ</t>
  </si>
  <si>
    <t>Α.Τ. ΚΑΤΟΥΝΑΣ ΒΟΝΙΤΣΑΣ</t>
  </si>
  <si>
    <t>Τ.Τ. ΑΥΤΟΚΙΝΗΤΟΔΡΟΜΩΝ</t>
  </si>
  <si>
    <t>Α.Τ. Κ. ΑΧΑΙΑΣ</t>
  </si>
  <si>
    <t>Α.Τ. ΧΑΛΑΝΔΡΙΤΣΑΣ</t>
  </si>
  <si>
    <t>Α.Τ. ΑΚΡΑΤΑΣ</t>
  </si>
  <si>
    <t>Α.Τ. ΒΑΡΔΑΣ</t>
  </si>
  <si>
    <t>A.T. ΑΦΑΝΤΟΥ - Α.Σ.ΚΑΛΛΙΘΕΑΣ</t>
  </si>
  <si>
    <t>Α.Τ. ΜΕΓΙΣΤΗΣ ( ΚΑΣΤΕΛΟΡΙΖΟ)</t>
  </si>
  <si>
    <t>Α.Τ.ΑΓΙΑΣ</t>
  </si>
  <si>
    <t>Α.Τ.ΚΑΛΛΟΝΗΣ</t>
  </si>
  <si>
    <t>A.T.ΦΑΡΣΑΛΩΝ</t>
  </si>
  <si>
    <t>ΔΙΕΥΘΥΝΣΗ ΑΣΤΥΝΟΜΙΑΣ ΠΕΙΡΑΙΩΣ</t>
  </si>
  <si>
    <t>Α.Τ.ΘΗΒΩΝ (πρώην Α.Υ.Θηβών)</t>
  </si>
  <si>
    <t>Α.Τ.ΕΛΑΣΣΟΝΑΣ (πρώην Α.Υ.Ελασσόνας)</t>
  </si>
  <si>
    <t>Α.Τ.ΤΡΙΚΑΛΩΝ-Τ.Α ΤΡΙΚΑΛΩΝ-Τ.Τ.ΤΡΙΚΑΛΩΝ-Α.Τ.ΚΑΛΑΜΠΑΚΑΣ-Α.Τ.ΠΥΛΗΣ-Α.Τ.ΦΑΡΚΑΔΟΝΑΣ-Τ.Δ.Λ.ΤΡΙΚΑΛΩΝ</t>
  </si>
  <si>
    <t>Α.Τ.ΙΕΡΑΠΕΤΡΑΣ</t>
  </si>
  <si>
    <t>Α.Τ. ΑΙΓΙΟΥ</t>
  </si>
  <si>
    <t>ΚΕ.Π.Υ.ΦΥΛΑΚΙΟΥ</t>
  </si>
  <si>
    <t>Τ.Σ.Φ.ΔΙΔΥΜΟΤΕΙΧΟΥ</t>
  </si>
  <si>
    <t>Τ.Σ.Φ.ΟΡΕΣΤΙΑΔΑΣ</t>
  </si>
  <si>
    <t>Τ.Σ.Φ.ΜΕΤΑΞΑΔΩΝ</t>
  </si>
  <si>
    <t>Τ.Σ.Φ.ΚΥΠΡΙΝΟΥ</t>
  </si>
  <si>
    <t>Τ.Δ.Α.ΔΙΔΥΜΟΤΕΙΧΟΥ</t>
  </si>
  <si>
    <t>Τ.Α.ΔΙΔΥΜΟΤΕΙΧΟΥ</t>
  </si>
  <si>
    <t>Α.Τ.ΔΙΔΥΜΟΤΕΙΧΟΥ</t>
  </si>
  <si>
    <t>Α.Τ.ΔΙΚΑΙΩΝ</t>
  </si>
  <si>
    <t>Α.Τ.ΟΡΜΕΝΙΟΥ</t>
  </si>
  <si>
    <t>Τ.Σ.Φ.ΦΕΡΩΝ ΕΒΡΟΥ</t>
  </si>
  <si>
    <t>Τ.Σ.Φ.ΤΥΧΕΡΟΥ ΕΒΡΟΥ</t>
  </si>
  <si>
    <t>Τ.Σ.Φ.ΣΟΥΦΛΙΟΥ ΕΒΡΟΥ</t>
  </si>
  <si>
    <t>Α.Τ.ΦΕΡΩΝ</t>
  </si>
  <si>
    <t>Α.Τ.ΤΥΧΕΡΟΥ</t>
  </si>
  <si>
    <t>Α.Τ.ΣΟΥΦΛΙΟΥ</t>
  </si>
  <si>
    <t>Α.Τ.ΣΑΜΟΘΡΑΚΗΣ</t>
  </si>
  <si>
    <t>Α.Τ.ΔΟΞΑΤΟΥ</t>
  </si>
  <si>
    <t>Α.Τ.ΠΡΟΣΟΤΣΑΝΗΣ</t>
  </si>
  <si>
    <t>Α.Τ.Κ.ΝΕΥΡΟΚΟΠΙΟΥ</t>
  </si>
  <si>
    <t>Α.Τ.ΠΑΡΑΝΕΣΤΙΟΥ</t>
  </si>
  <si>
    <t>Τ.Σ.Φ. Κ.ΝΕΥΡΟΚΟΠΙΟΥ</t>
  </si>
  <si>
    <t>Τ.Σ.Φ.ΠΑΡΑΝΕΣΤΙΟΥ</t>
  </si>
  <si>
    <t>Α.Σ.ΟΡΦΑΝΙΟΥ</t>
  </si>
  <si>
    <t>Α.Σ.ΝΕΑΣ ΠΕΡΑΜΟΥ</t>
  </si>
  <si>
    <t>Α.Τ.ΕΛΕΥΘΕΡΟΥΠΟΛΗΣ</t>
  </si>
  <si>
    <t>Α.Σ.ΛΙΜΕΝΑΡΙΩΝ</t>
  </si>
  <si>
    <t>Α.Τ.ΘΑΣΟΥ</t>
  </si>
  <si>
    <t>Α.Τ. ΚΑΛΑΒΡΥΤΩΝ-Α.Τ.ΚΛΕΙΤΟΡΙΑΣ</t>
  </si>
  <si>
    <t>Α.Τ.ΧΡΥΣΟΥΠΟΛΗΣ - Α.Τ.ΑΕΡΟΛΙΜΕΝΑ</t>
  </si>
  <si>
    <t>ΔΙΕΥΘΥΝΣΗ ΑΣΤΥΝΟΜΙΑΣ ΦΘΙΩΤΙΔΑΣ</t>
  </si>
  <si>
    <t>ΔΙΕΥΘΥΝΣΗ ΑΣΤΥΝΟΜΙΑΣ ΒΟΙΩΤΙΑΣ</t>
  </si>
  <si>
    <t>ΔΙΕΥΘΥΝΣΗ ΑΣΤΥΝΟΜΙΑΣ ΕΥΒΟΙΑΣ, Α.Τ.ΝΝ. ΑΡΤΑΚΗΣ, Α.Τ.ΕΡΕΤΡΙΑΣ</t>
  </si>
  <si>
    <t>ΔΙΕΥΘΥΝΣΗ ΑΣΤΥΝΟΜΙΑΣ ΕΥΡΥΤΑΝΙΑΣ</t>
  </si>
  <si>
    <t>ΔΙΕΥΘΥΝΣΗ ΑΣΤΥΝΟΜΙΑΣ ΦΩΚΙΔΑΣ</t>
  </si>
  <si>
    <t>ΓΕ.Π.Α.Δ. ΣΤΕΡΕΑΣ ΕΛΛΑΔΑΣ</t>
  </si>
  <si>
    <t>ΔΙΕΥΘΥΝΣΗ ΑΣΤΥΝΟΜΙΑΣ ΗΜΑΘΙΑΣ</t>
  </si>
  <si>
    <t>ΔΙΕΥΘΥΝΣΗ ΑΣΤΥΝΟΜΙΑΣ ΚΙΛΚΙΣ</t>
  </si>
  <si>
    <t>ΔΙΕΥΘΥΝΣΗ ΑΣΤΥΝΟΜΙΑΣ ΠΕΛΛΑΣ</t>
  </si>
  <si>
    <t>ΔΙΕΥΘΥΝΣΗ ΑΣΤΥΝΟΜΙΑΣ ΠΙΕΡΙΑΣ</t>
  </si>
  <si>
    <t>ΔΙΕΥΘΥΝΣΗ ΑΣΤΥΝΟΜΙΑΣ ΣΕΡΡΩΝ</t>
  </si>
  <si>
    <t>ΔΙΕΥΘΥΝΣΗ ΑΣΤΥΝΟΜΙΑΣ ΧΑΛΚΙΔΙΚΗΣ</t>
  </si>
  <si>
    <t>ΓΕ.Π.Α.Δ. ΠΕΛΟΠΟΝΝΗΣΟΥ</t>
  </si>
  <si>
    <t>ΔΙΕΥΘΥΝΣΗ ΑΣΤΥΝΟΜΙΑΣ ΑΡΓΟΛΙΔΑΣ</t>
  </si>
  <si>
    <t>ΔΙΕΥΘΥΝΣΗ ΑΣΤΥΝΟΜΙΑΣ ΑΡΚΑΔΙΑΣ</t>
  </si>
  <si>
    <t>ΔΙΕΥΘΥΝΣΗ ΑΣΤΥΝΟΜΙΑΣ ΚΟΡΙΝΘΙΑΣ</t>
  </si>
  <si>
    <t>ΔΙΕΥΘΥΝΣΗ ΑΣΤΥΝΟΜΙΑΣ ΛΑΚΩΝΙΑΣ</t>
  </si>
  <si>
    <t>ΔΙΕΥΘΥΝΣΗ ΑΣΤΥΝΟΜΙΑΣ ΜΕΣΣΗΝΙΑΣ</t>
  </si>
  <si>
    <t>ΓΕ.Π.Α.Δ. ΔΥΤΙΚΗΣ ΜΑΚΕΔΟΝΙΑΣ</t>
  </si>
  <si>
    <t>ΔΙΕΥΘΥΝΣΗ ΑΣΤΥΝΟΜΙΑΣ ΚΑΣΤΟΡΙΑΣ</t>
  </si>
  <si>
    <t>ΔΙΕΥΘΥΝΣΗ ΑΣΤΥΝΟΜΙΑΣ ΓΡΕΒΕΝΩΝ</t>
  </si>
  <si>
    <t>ΔΙΕΥΘΥΝΣΗ ΑΣΤΥΝΟΜΙΑΣ ΦΛΩΡΙΝΑΣ</t>
  </si>
  <si>
    <t>ΓΕ.Π.Α.Δ. ΑΝΑΤ.ΜΑΚ. ΘΡΑΚΗΣ</t>
  </si>
  <si>
    <t>ΔΙΕΥΘΥΝΣΗ ΑΣΤΥΝΟΜΙΑΣ ΑΛΕΞΑΝΔΡΟΥΠΟΛΗΣ</t>
  </si>
  <si>
    <t>Δ.Α.ΔΡΑΜΑΣ &amp; Α.Τ. ΣΙΔΗΡΟΝΕΡΟΥ</t>
  </si>
  <si>
    <t>ΔΙΕΥΘΥΝΣΗ ΑΣΤΥΝΟΜΙΑΣ ΔΡΑΜΑΣ</t>
  </si>
  <si>
    <t>ΔΙΕΥΘΥΝΣΗ ΑΣΤΥΝΟΜΙΑΣ ΚΑΒΑΛΑΣ</t>
  </si>
  <si>
    <t>ΔΙΕΥΘΥΝΣΗ ΑΣΤΥΝΟΜΙΑΣ ΞΑΝΘΗΣ</t>
  </si>
  <si>
    <t>ΔΙΕΥΘΥΝΣΗ ΑΣΤΥΝΟΜΙΑΣ ΡΟΔΟΠΗΣ</t>
  </si>
  <si>
    <t>ΔΙΕΥΘΥΝΣΗ ΑΣΤΥΝΟΜΙΑΣ ΟΡΕΣΤΙΑΔΑΣ</t>
  </si>
  <si>
    <t>ΓΕ.Π.Α.Δ. ΗΠΕΙΡΟΥ</t>
  </si>
  <si>
    <t>ΔΙΕΥΘΥΝΣΗ ΑΣΤΥΝΟΜΙΑΣ ΙΩΑΝΝΙΝΩΝ</t>
  </si>
  <si>
    <t>ΔΙΕΥΘΥΝΣΗ ΑΣΤΥΝΟΜΙΑΣ ΑΡΤΑΣ</t>
  </si>
  <si>
    <t>ΔΙΕΥΘΥΝΣΗ ΑΣΤΥΝΟΜΙΑΣ ΘΕΣΠΡΩΤΙΑΣ</t>
  </si>
  <si>
    <t>ΔΙΕΥΘΥΝΣΗ ΑΣΤΥΝΟΜΙΑΣ ΠΡΕΒΕΖΑΣ</t>
  </si>
  <si>
    <t>ΓΕ.Π.Α.Δ.ΘΕΣΣΑΛΙΑΣ</t>
  </si>
  <si>
    <t>ΔΙΕΥΘΥΝΣΗ ΑΣΤΥΝΟΜΙΑΣ ΛΑΡΙΣΑΣ</t>
  </si>
  <si>
    <t>ΔΙΕΥΘΥΝΣΗ ΑΣΤΥΝΟΜΙΑΣ ΚΑΡΔΙΤΣΑΣ</t>
  </si>
  <si>
    <t>ΔΙΕΥΘΥΝΣΗ ΑΣΤΥΝΟΜΙΑΣ ΜΑΓΝΗΣΙΑΣ</t>
  </si>
  <si>
    <t>ΔΙΕΥΘΥΝΣΗ ΑΣΤΥΝΟΜΙΑΣ ΤΡΙΚΑΛΩΝ</t>
  </si>
  <si>
    <t>ΓΕ.Π.Α.Δ. ΚΡΗΤΗΣ</t>
  </si>
  <si>
    <t>ΔΙΕΥΘΥΝΣΗ ΑΣΤΥΝΟΜΙΑΣ ΧΑΝΙΩΝ</t>
  </si>
  <si>
    <t>ΔΙΕΥΘΥΝΣΗ ΑΣΤΥΝΟΜΙΑΣ ΗΡΑΚΛΕΙΟΥ</t>
  </si>
  <si>
    <t>ΔΙΕΥΘΥΝΣΗ ΑΣΤΥΝΟΜΙΑΣ ΛΑΣΙΘΙΟΥ</t>
  </si>
  <si>
    <t>ΔΙΕΥΘΥΝΣΗ ΑΣΤΥΝΟΜΙΑΣ ΡΕΘΥΜΝΟΥ</t>
  </si>
  <si>
    <t>ΓΕ.Π.Α.Δ. ΒΟΡΕΙΟΥ ΑΙΓΑΙΟΥ</t>
  </si>
  <si>
    <t>ΔΙΕΥΘΥΝΣΗ ΑΣΤΥΝΟΜΙΑΣ ΛΕΣΒΟΥ</t>
  </si>
  <si>
    <t>ΔΙΕΥΘΥΝΣΗ ΑΣΤΥΝΟΜΙΑΣ ΣΑΜΟΥ</t>
  </si>
  <si>
    <t>ΔΙΕΥΘΥΝΣΗ ΑΣΤΥΝΟΜΙΑΣ ΧΙΟΥ</t>
  </si>
  <si>
    <t>ΓΕ.Π.Α.Δ.ΝΟΤΙΟΥ ΑΙΓΑΙΟΥ</t>
  </si>
  <si>
    <t>Α ΔΙΕΥΘΥΝΣΗ ΑΣΤΥΝΟΜΙΑΣ ΔΩΔΕΚΑΝΗΣΟΥ</t>
  </si>
  <si>
    <t>Β ΔΙΕΥΘΥΝΣΗ ΑΣΤΥΝΟΜΙΑΣ ΔΩΔΕΚΑΝΗΣΟΥ</t>
  </si>
  <si>
    <t>ΔΙΕΥΘΥΝΣΗ ΑΣΤΥΝΟΜΙΑΣ ΚΥΚΛΑΔΩΝ</t>
  </si>
  <si>
    <t>ΓΕ.Π.Α.Δ. ΙΟΝΙΩΝ ΝΗΣΩΝ</t>
  </si>
  <si>
    <t>ΔΙΕΥΘΥΝΣΗ ΑΣΤΥΝΟΜΙΑΣ ΖΑΚΥΝΘΟΥ</t>
  </si>
  <si>
    <t>Δ.Α.ΚΕΡΚΥΡΑΣ -Α.Τ.ΑΧΙΛΛΕΙΩΝ-Α.Τ.ΠΑΛΑΙΟΚΑΣΤΡΙΤΩΝ-Τ.Σ.Φ.ΚΑΣΣΙΟΠΗΣ-Τ.Σ.Φ ΠΑΛΑΙΟΚΑΣΤΡΙΤΣΑΣ</t>
  </si>
  <si>
    <t>ΔΙΕΥΘΥΝΣΗ ΑΣΤΥΝΟΜΙΑΣ ΚΕΡΚΥΡΑΣ</t>
  </si>
  <si>
    <t>ΔΙΕΥΘΥΝΣΗ ΑΣΤΥΝΟΜΙΑΣ ΚΕΦΑΛΛΗΝΙΑΣ</t>
  </si>
  <si>
    <t>ΔΙΕΥΘΥΝΣΗ ΑΣΤΥΝΟΜΙΑΣ ΛΕΥΚΑΔΑΣ</t>
  </si>
  <si>
    <t>Δ.Α.ΛΕΥΚΑΔΑΣ - Α.Τ.ΛΕΥΚΑΔΑΣ -Τ.Α.ΛΕΥΚΑΔΑΣ-Τ.Τ.ΛΕΥΚΑΔΑΣ-Α.Τ.ΚΑΡΥΑΣ</t>
  </si>
  <si>
    <t>ΓΕ.Π.Α.Δ. ΔΥΤΙΚΗΣ ΕΛΛΑΔΟΣ</t>
  </si>
  <si>
    <t>ΔΙΕΥΘΥΝΣΗ ΑΣΤΥΝΟΜΙΑΣ ΑΙΤΩΛΙΑΣ</t>
  </si>
  <si>
    <t>ΔΙΕΥΘΥΝΣΗ ΑΣΤΥΝΟΜΙΑΣ ΑΚΑΡΝΑΝΙΑΣ</t>
  </si>
  <si>
    <t>ΔΙΕΥΘΥΝΣΗ ΑΣΤΥΝΟΜΙΑΣ ΑΧΑΙΑΣ</t>
  </si>
  <si>
    <t>ΔΙΕΥΘΥΝΣΗ ΑΣΤΥΝΟΜΙΑΣ ΗΛΕΙΑΣ</t>
  </si>
  <si>
    <t>ΠΟΣΟΤΗΤΕΣ</t>
  </si>
  <si>
    <t>ΑΜΟΛΥΒΔΗ ΒΕΝΖΙΝΗ</t>
  </si>
  <si>
    <t>ΠΕΤΡΕΛΑΙΟ ΚΙΝΗΣΗΣ</t>
  </si>
  <si>
    <t>ΤΑΕ ΗΡΑΚΛΕΙΟΥ</t>
  </si>
  <si>
    <t>ΤΑΕ ΑΠΟΚΟΡΩΝΟΥ</t>
  </si>
  <si>
    <t>ΝΗΣΟΙ ΑΡΓΟΣΑΡΩΝΙΚΟΥ</t>
  </si>
  <si>
    <t>ΔΙΕΥΘΥΝΣΗ ΑΣΤΥΝΟΜΙΑΣ ΚΟΖΑΝΗΣ   (ΠΡΑΤΗΡΙΟ ΚΟΖΑΝΗΣ)</t>
  </si>
  <si>
    <t>ΔΙΕΥΘΥΝΣΗ ΑΣΤΥΝΟΜΙΑΣ ΚΟΖΑΝΗΣ   (ΠΡΑΤΗΡΙΟ ΠΤΟΛΕΜΑΪΔΑΣ)</t>
  </si>
  <si>
    <t>ΣΥΝΟΛΟ ΝΗΣΟΙ ΑΡΓΟΣΑΡΩΝΙΚΟΥ</t>
  </si>
  <si>
    <t>ΓΕΝΙΚΟ ΣΥΝΟΛΟ</t>
  </si>
  <si>
    <t>Γ.Α.Δ.ΘΕΣΣΑΛΟΝΙΚΗΣ -ΓΕ.Π.Α.Δ.ΚΕΝΤΡΙΚΗΣ ΜΑΚΕΔΟΝΙΑΣ</t>
  </si>
  <si>
    <t>Α.Τ. - Τ.Τ. ΑΣΠΡΟΒΑΛΤΑΣ</t>
  </si>
  <si>
    <t>ΔΙΕΥΘΥΝΣΗ ΑΣΤΥΝΟΜΙΑΣ ΘΕΣΣΑΛΟΝΙΚΗΣ (ΥΠΗΡΕΣΙΑΚΑ ΠΡΑΤΗΡΙΑ  (1. ΜΟΝΑΣΤΗΡΙΟΥ 326,  2.Ν.ΡΑΙΔΕΣΤΟΣ)</t>
  </si>
  <si>
    <t xml:space="preserve"> </t>
  </si>
  <si>
    <t>ΔΙΕΥΘΥΝΣΗ ΑΣΤΥΝΟΜΙΑΣ ΑΘΗΝΩΝ- Δ.ΤΕΧΝΙΚΩΝ ΕΦΑΡΜΟΓΩΝ- Δ.Α.ΠΕΙΡΑΙΑ-Δ.ΑΣΦΑΛΕΙΑΣ ΑΤΤΙΚΗΣ-Δ.Α.Ν/Α ΑΤΤΙΚΗΣ-Δ.Α.Β/Α ΑΤΤΙΚΗΣ-Δ.Α.ΔΥΤΙΚΗΣ ΑΤΤΙΚΗΣ-Δ.ΤΡΟΧΑΙΑΣ ΑΤΤΙΚΗΣ-Δ.ΑΜΕΣΗΣ ΔΡΑΣΗΣ ΑΤΤΙΚΗΣ-Δ.ΑΣΤΥΝ.ΕΠΙΧ.ΑΤΤΙΚΗΣ- [ΥΠΗΡΕΣΙΑΚΑ  ΠΡΑΤΗΡΙΑ (1.Κοκκινοπούλου 1 – Γουδί Αθηνών, 2. Λ.Συγγρού 288 – Καλλιθέα Αττικής, 3.Π.Ράλλη 24 – Ταύρος Αττικής, 4.Λ.Θρακομακεδόνων 101 – Αχαρναί Αττικής,5.Ασπρόπυργος-υπο κατασκευή)]</t>
  </si>
  <si>
    <t>Α.Τ.ΔΟΜΟΚΟΥ- Υ. Ε. Α. Κ. Κ. Γ ΤΥΠΟΥ ΔΟΜΟΚΟΥ</t>
  </si>
  <si>
    <t>Α.Τ.ΙΗΤΩΝ</t>
  </si>
  <si>
    <t>Α.Σ.ΣΙΚΙΝΟΥ</t>
  </si>
  <si>
    <t>Α.Τ.ΔΡΥΜΑΛΙΑΣ (ΦΙΛΟΤΙ ΝΑΞΟΥ)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</si>
</sst>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;[Red]0.00"/>
    <numFmt numFmtId="166" formatCode="#,##0\ _€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[$-408]h:mm:ss\ AM/PM"/>
    <numFmt numFmtId="172" formatCode="[$-408]dddd\,\ d\ mmmm\ yyyy"/>
  </numFmts>
  <fonts count="33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b/>
      <sz val="14"/>
      <name val="Arial Greek"/>
      <family val="0"/>
    </font>
    <font>
      <sz val="14"/>
      <name val="Arial Greek"/>
      <family val="0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6"/>
      <name val="Arial Greek"/>
      <family val="0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5" fillId="2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3" fillId="8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4" fontId="3" fillId="8" borderId="2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3" fontId="31" fillId="0" borderId="22" xfId="0" applyNumberFormat="1" applyFont="1" applyBorder="1" applyAlignment="1">
      <alignment vertical="center"/>
    </xf>
    <xf numFmtId="3" fontId="31" fillId="0" borderId="23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right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3" fillId="8" borderId="25" xfId="0" applyNumberFormat="1" applyFont="1" applyFill="1" applyBorder="1" applyAlignment="1">
      <alignment horizontal="center" vertical="center"/>
    </xf>
    <xf numFmtId="4" fontId="3" fillId="8" borderId="26" xfId="0" applyNumberFormat="1" applyFont="1" applyFill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3.375" style="0" customWidth="1"/>
    <col min="2" max="2" width="29.00390625" style="14" customWidth="1"/>
    <col min="3" max="3" width="27.375" style="0" customWidth="1"/>
  </cols>
  <sheetData>
    <row r="1" spans="2:3" ht="16.5" thickBot="1">
      <c r="B1" s="142" t="s">
        <v>283</v>
      </c>
      <c r="C1" s="143"/>
    </row>
    <row r="2" spans="1:3" ht="15.75">
      <c r="A2" s="4"/>
      <c r="B2" s="35" t="s">
        <v>271</v>
      </c>
      <c r="C2" s="35" t="s">
        <v>272</v>
      </c>
    </row>
    <row r="3" spans="1:3" ht="42.75" customHeight="1">
      <c r="A3" s="7" t="s">
        <v>0</v>
      </c>
      <c r="B3" s="43"/>
      <c r="C3" s="1"/>
    </row>
    <row r="4" spans="1:4" ht="132.75" customHeight="1">
      <c r="A4" s="130" t="s">
        <v>284</v>
      </c>
      <c r="B4" s="84">
        <v>42500</v>
      </c>
      <c r="C4" s="84">
        <v>19200</v>
      </c>
      <c r="D4" s="89"/>
    </row>
    <row r="5" spans="1:4" ht="42.75" customHeight="1">
      <c r="A5" s="6" t="s">
        <v>169</v>
      </c>
      <c r="B5" s="84">
        <v>0</v>
      </c>
      <c r="C5" s="84">
        <v>0</v>
      </c>
      <c r="D5" s="89"/>
    </row>
    <row r="6" spans="1:4" ht="42.75" customHeight="1">
      <c r="A6" s="6" t="s">
        <v>275</v>
      </c>
      <c r="B6" s="84">
        <v>0</v>
      </c>
      <c r="C6" s="84">
        <v>0</v>
      </c>
      <c r="D6" s="89"/>
    </row>
    <row r="7" spans="1:3" ht="42.75" customHeight="1">
      <c r="A7" s="31" t="s">
        <v>117</v>
      </c>
      <c r="B7" s="84">
        <v>2833.3333333333335</v>
      </c>
      <c r="C7" s="84">
        <v>0</v>
      </c>
    </row>
    <row r="8" spans="1:3" ht="42.75" customHeight="1">
      <c r="A8" s="31" t="s">
        <v>118</v>
      </c>
      <c r="B8" s="84">
        <v>400</v>
      </c>
      <c r="C8" s="84">
        <v>0</v>
      </c>
    </row>
    <row r="9" spans="1:3" ht="42.75" customHeight="1">
      <c r="A9" s="31" t="s">
        <v>119</v>
      </c>
      <c r="B9" s="84">
        <v>550</v>
      </c>
      <c r="C9" s="84">
        <v>0</v>
      </c>
    </row>
    <row r="10" spans="1:3" ht="42.75" customHeight="1">
      <c r="A10" s="31" t="s">
        <v>120</v>
      </c>
      <c r="B10" s="84">
        <v>1583.3333333333333</v>
      </c>
      <c r="C10" s="84">
        <v>0</v>
      </c>
    </row>
    <row r="11" spans="1:3" ht="42.75" customHeight="1">
      <c r="A11" s="31" t="s">
        <v>121</v>
      </c>
      <c r="B11" s="84">
        <v>2000</v>
      </c>
      <c r="C11" s="84">
        <v>0</v>
      </c>
    </row>
    <row r="12" spans="1:3" ht="42.75" customHeight="1">
      <c r="A12" s="31" t="s">
        <v>122</v>
      </c>
      <c r="B12" s="84">
        <v>133.33333333333334</v>
      </c>
      <c r="C12" s="84">
        <v>800</v>
      </c>
    </row>
    <row r="13" spans="1:3" ht="42.75" customHeight="1">
      <c r="A13" s="90" t="s">
        <v>278</v>
      </c>
      <c r="B13" s="84">
        <v>7500</v>
      </c>
      <c r="C13" s="84">
        <v>800</v>
      </c>
    </row>
    <row r="14" spans="1:3" ht="25.5" customHeight="1">
      <c r="A14" s="90"/>
      <c r="B14" s="84"/>
      <c r="C14" s="84"/>
    </row>
    <row r="15" spans="1:3" s="8" customFormat="1" ht="18.75" thickBot="1">
      <c r="A15" s="9" t="s">
        <v>279</v>
      </c>
      <c r="B15" s="69">
        <f>B4+B13</f>
        <v>50000</v>
      </c>
      <c r="C15" s="69">
        <f>C4+C13</f>
        <v>20000</v>
      </c>
    </row>
  </sheetData>
  <sheetProtection/>
  <mergeCells count="1">
    <mergeCell ref="B1:C1"/>
  </mergeCells>
  <printOptions horizontalCentered="1"/>
  <pageMargins left="0.35433070866141736" right="0.15748031496062992" top="0.5511811023622047" bottom="0.984251968503937" header="0.2755905511811024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6">
      <selection activeCell="A2" sqref="A2"/>
    </sheetView>
  </sheetViews>
  <sheetFormatPr defaultColWidth="9.00390625" defaultRowHeight="12.75"/>
  <cols>
    <col min="1" max="1" width="46.125" style="0" customWidth="1"/>
    <col min="2" max="2" width="30.125" style="0" customWidth="1"/>
    <col min="3" max="3" width="28.875" style="0" customWidth="1"/>
    <col min="5" max="6" width="9.125" style="89" customWidth="1"/>
  </cols>
  <sheetData>
    <row r="1" spans="1:3" ht="16.5" thickBot="1">
      <c r="A1" s="4"/>
      <c r="B1" s="142" t="s">
        <v>270</v>
      </c>
      <c r="C1" s="143"/>
    </row>
    <row r="2" spans="1:3" ht="18">
      <c r="A2" s="5" t="s">
        <v>254</v>
      </c>
      <c r="B2" s="60" t="s">
        <v>271</v>
      </c>
      <c r="C2" s="60" t="s">
        <v>272</v>
      </c>
    </row>
    <row r="3" spans="1:3" ht="18">
      <c r="A3" s="54"/>
      <c r="B3" s="42"/>
      <c r="C3" s="1"/>
    </row>
    <row r="4" spans="1:3" ht="15.75">
      <c r="A4" s="55" t="s">
        <v>255</v>
      </c>
      <c r="B4" s="62">
        <v>9500</v>
      </c>
      <c r="C4" s="62">
        <v>2700</v>
      </c>
    </row>
    <row r="5" spans="1:3" ht="15.75">
      <c r="A5" s="56" t="s">
        <v>96</v>
      </c>
      <c r="B5" s="62">
        <v>850</v>
      </c>
      <c r="C5" s="62">
        <v>700</v>
      </c>
    </row>
    <row r="6" spans="1:3" ht="15.75">
      <c r="A6" s="56" t="s">
        <v>97</v>
      </c>
      <c r="B6" s="62">
        <v>1700</v>
      </c>
      <c r="C6" s="62">
        <v>450</v>
      </c>
    </row>
    <row r="7" spans="1:3" ht="15.75">
      <c r="A7" s="57" t="s">
        <v>164</v>
      </c>
      <c r="B7" s="62">
        <v>1400</v>
      </c>
      <c r="C7" s="62">
        <v>0</v>
      </c>
    </row>
    <row r="8" spans="1:3" ht="15.75">
      <c r="A8" s="56" t="s">
        <v>98</v>
      </c>
      <c r="B8" s="62">
        <v>950</v>
      </c>
      <c r="C8" s="62">
        <v>0</v>
      </c>
    </row>
    <row r="9" spans="1:3" ht="15.75">
      <c r="A9" s="56" t="s">
        <v>99</v>
      </c>
      <c r="B9" s="62">
        <v>950</v>
      </c>
      <c r="C9" s="62">
        <v>0</v>
      </c>
    </row>
    <row r="10" spans="1:3" ht="15.75">
      <c r="A10" s="56" t="s">
        <v>100</v>
      </c>
      <c r="B10" s="62">
        <v>430</v>
      </c>
      <c r="C10" s="62">
        <v>180</v>
      </c>
    </row>
    <row r="11" spans="1:3" ht="15.75">
      <c r="A11" s="56" t="s">
        <v>101</v>
      </c>
      <c r="B11" s="62">
        <v>0</v>
      </c>
      <c r="C11" s="62">
        <v>300</v>
      </c>
    </row>
    <row r="12" spans="1:3" ht="15.75">
      <c r="A12" s="57" t="s">
        <v>165</v>
      </c>
      <c r="B12" s="62">
        <v>160</v>
      </c>
      <c r="C12" s="62">
        <v>140</v>
      </c>
    </row>
    <row r="13" spans="1:3" ht="15.75">
      <c r="A13" s="56" t="s">
        <v>102</v>
      </c>
      <c r="B13" s="62">
        <v>2400</v>
      </c>
      <c r="C13" s="62">
        <v>530</v>
      </c>
    </row>
    <row r="14" spans="1:4" ht="16.5" thickBot="1">
      <c r="A14" s="56" t="s">
        <v>103</v>
      </c>
      <c r="B14" s="114">
        <v>160</v>
      </c>
      <c r="C14" s="114">
        <v>0</v>
      </c>
      <c r="D14" s="14"/>
    </row>
    <row r="15" spans="1:4" ht="15.75">
      <c r="A15" s="118" t="s">
        <v>1</v>
      </c>
      <c r="B15" s="113">
        <f>SUM(B4:B14)</f>
        <v>18500</v>
      </c>
      <c r="C15" s="113">
        <f>SUM(C4:C14)</f>
        <v>5000</v>
      </c>
      <c r="D15" s="14"/>
    </row>
    <row r="16" spans="1:4" ht="15.75">
      <c r="A16" s="56"/>
      <c r="B16" s="62"/>
      <c r="C16" s="62"/>
      <c r="D16" s="14"/>
    </row>
    <row r="17" spans="1:3" ht="15.75">
      <c r="A17" s="55" t="s">
        <v>256</v>
      </c>
      <c r="B17" s="62">
        <v>7500</v>
      </c>
      <c r="C17" s="134">
        <v>3500</v>
      </c>
    </row>
    <row r="18" spans="1:3" ht="15.75">
      <c r="A18" s="56" t="s">
        <v>43</v>
      </c>
      <c r="B18" s="62">
        <v>1700</v>
      </c>
      <c r="C18" s="134">
        <v>850</v>
      </c>
    </row>
    <row r="19" spans="1:3" ht="15.75">
      <c r="A19" s="56" t="s">
        <v>44</v>
      </c>
      <c r="B19" s="62">
        <v>1300</v>
      </c>
      <c r="C19" s="134">
        <v>1300</v>
      </c>
    </row>
    <row r="20" spans="1:3" ht="15.75">
      <c r="A20" s="56" t="s">
        <v>45</v>
      </c>
      <c r="B20" s="62">
        <v>150</v>
      </c>
      <c r="C20" s="134">
        <v>0</v>
      </c>
    </row>
    <row r="21" spans="1:4" ht="16.5" thickBot="1">
      <c r="A21" s="56" t="s">
        <v>46</v>
      </c>
      <c r="B21" s="114">
        <v>350</v>
      </c>
      <c r="C21" s="135">
        <v>350</v>
      </c>
      <c r="D21" s="14"/>
    </row>
    <row r="22" spans="1:4" ht="15.75">
      <c r="A22" s="118" t="s">
        <v>1</v>
      </c>
      <c r="B22" s="113">
        <f>SUM(B17:B21)</f>
        <v>11000</v>
      </c>
      <c r="C22" s="136">
        <f>SUM(C17:C21)</f>
        <v>6000</v>
      </c>
      <c r="D22" s="14"/>
    </row>
    <row r="23" spans="1:3" ht="18">
      <c r="A23" s="54"/>
      <c r="B23" s="62"/>
      <c r="C23" s="62"/>
    </row>
    <row r="24" spans="1:3" ht="15.75">
      <c r="A24" s="55" t="s">
        <v>257</v>
      </c>
      <c r="B24" s="62">
        <v>2910</v>
      </c>
      <c r="C24" s="62">
        <v>700</v>
      </c>
    </row>
    <row r="25" spans="1:3" ht="15.75">
      <c r="A25" s="56" t="s">
        <v>26</v>
      </c>
      <c r="B25" s="62">
        <v>460</v>
      </c>
      <c r="C25" s="62">
        <v>0</v>
      </c>
    </row>
    <row r="26" spans="1:3" ht="15.75">
      <c r="A26" s="56" t="s">
        <v>27</v>
      </c>
      <c r="B26" s="62">
        <v>40</v>
      </c>
      <c r="C26" s="62">
        <v>350</v>
      </c>
    </row>
    <row r="27" spans="1:3" ht="15.75">
      <c r="A27" s="56" t="s">
        <v>28</v>
      </c>
      <c r="B27" s="62">
        <v>3350</v>
      </c>
      <c r="C27" s="62">
        <v>0</v>
      </c>
    </row>
    <row r="28" spans="1:3" ht="15.75">
      <c r="A28" s="58" t="s">
        <v>286</v>
      </c>
      <c r="B28" s="62">
        <v>250</v>
      </c>
      <c r="C28" s="62">
        <v>0</v>
      </c>
    </row>
    <row r="29" spans="1:3" ht="15.75">
      <c r="A29" s="58" t="s">
        <v>287</v>
      </c>
      <c r="B29" s="62">
        <v>20</v>
      </c>
      <c r="C29" s="62">
        <v>0</v>
      </c>
    </row>
    <row r="30" spans="1:3" ht="15.75">
      <c r="A30" s="58" t="s">
        <v>29</v>
      </c>
      <c r="B30" s="62">
        <v>170</v>
      </c>
      <c r="C30" s="62">
        <v>0</v>
      </c>
    </row>
    <row r="31" spans="1:3" ht="15.75">
      <c r="A31" s="58" t="s">
        <v>30</v>
      </c>
      <c r="B31" s="62">
        <v>240</v>
      </c>
      <c r="C31" s="62">
        <v>150</v>
      </c>
    </row>
    <row r="32" spans="1:3" ht="15.75">
      <c r="A32" s="58" t="s">
        <v>31</v>
      </c>
      <c r="B32" s="62">
        <v>150</v>
      </c>
      <c r="C32" s="62">
        <v>0</v>
      </c>
    </row>
    <row r="33" spans="1:3" ht="15.75">
      <c r="A33" s="58" t="s">
        <v>32</v>
      </c>
      <c r="B33" s="62">
        <v>250</v>
      </c>
      <c r="C33" s="62">
        <v>0</v>
      </c>
    </row>
    <row r="34" spans="1:3" ht="15.75">
      <c r="A34" s="58" t="s">
        <v>33</v>
      </c>
      <c r="B34" s="62">
        <v>35</v>
      </c>
      <c r="C34" s="62">
        <v>0</v>
      </c>
    </row>
    <row r="35" spans="1:3" ht="15.75">
      <c r="A35" s="58" t="s">
        <v>34</v>
      </c>
      <c r="B35" s="62">
        <v>20</v>
      </c>
      <c r="C35" s="62">
        <v>150</v>
      </c>
    </row>
    <row r="36" spans="1:3" ht="15.75">
      <c r="A36" s="58" t="s">
        <v>35</v>
      </c>
      <c r="B36" s="62">
        <v>220</v>
      </c>
      <c r="C36" s="62">
        <v>0</v>
      </c>
    </row>
    <row r="37" spans="1:3" ht="15.75">
      <c r="A37" s="58" t="s">
        <v>36</v>
      </c>
      <c r="B37" s="62">
        <v>2200</v>
      </c>
      <c r="C37" s="62">
        <v>200</v>
      </c>
    </row>
    <row r="38" spans="1:3" ht="15.75">
      <c r="A38" s="58" t="s">
        <v>37</v>
      </c>
      <c r="B38" s="62">
        <v>770</v>
      </c>
      <c r="C38" s="62">
        <v>600</v>
      </c>
    </row>
    <row r="39" spans="1:3" ht="15.75">
      <c r="A39" s="58" t="s">
        <v>38</v>
      </c>
      <c r="B39" s="62">
        <v>200</v>
      </c>
      <c r="C39" s="62">
        <v>0</v>
      </c>
    </row>
    <row r="40" spans="1:3" ht="15.75">
      <c r="A40" s="58" t="s">
        <v>39</v>
      </c>
      <c r="B40" s="62">
        <v>240</v>
      </c>
      <c r="C40" s="62">
        <v>0</v>
      </c>
    </row>
    <row r="41" spans="1:3" ht="15.75">
      <c r="A41" s="58" t="s">
        <v>40</v>
      </c>
      <c r="B41" s="62">
        <v>840</v>
      </c>
      <c r="C41" s="62">
        <v>650</v>
      </c>
    </row>
    <row r="42" spans="1:3" ht="15.75">
      <c r="A42" s="58" t="s">
        <v>41</v>
      </c>
      <c r="B42" s="62">
        <v>400</v>
      </c>
      <c r="C42" s="62">
        <v>200</v>
      </c>
    </row>
    <row r="43" spans="1:4" ht="15.75">
      <c r="A43" s="58" t="s">
        <v>288</v>
      </c>
      <c r="B43" s="62">
        <v>700</v>
      </c>
      <c r="C43" s="62">
        <v>0</v>
      </c>
      <c r="D43" s="14"/>
    </row>
    <row r="44" spans="1:4" ht="16.5" thickBot="1">
      <c r="A44" s="58" t="s">
        <v>42</v>
      </c>
      <c r="B44" s="114">
        <v>35</v>
      </c>
      <c r="C44" s="114">
        <v>0</v>
      </c>
      <c r="D44" s="14"/>
    </row>
    <row r="45" spans="1:4" ht="15.75">
      <c r="A45" s="118" t="s">
        <v>1</v>
      </c>
      <c r="B45" s="113">
        <f>SUM(B24:B44)</f>
        <v>13500</v>
      </c>
      <c r="C45" s="113">
        <f>SUM(C24:C44)</f>
        <v>3000</v>
      </c>
      <c r="D45" s="14"/>
    </row>
    <row r="46" spans="1:4" ht="15.75">
      <c r="A46" s="58"/>
      <c r="B46" s="62"/>
      <c r="C46" s="62"/>
      <c r="D46" s="14"/>
    </row>
    <row r="47" spans="1:3" ht="18.75" thickBot="1">
      <c r="A47" s="59" t="s">
        <v>279</v>
      </c>
      <c r="B47" s="62">
        <f>B15+B22+B45</f>
        <v>43000</v>
      </c>
      <c r="C47" s="62">
        <f>C15+C22+C45</f>
        <v>14000</v>
      </c>
    </row>
    <row r="48" ht="18">
      <c r="A48" s="23"/>
    </row>
    <row r="49" ht="18">
      <c r="A49" s="23"/>
    </row>
    <row r="50" ht="18">
      <c r="A50" s="23"/>
    </row>
    <row r="51" ht="18">
      <c r="A51" s="23"/>
    </row>
    <row r="52" ht="18">
      <c r="A52" s="23"/>
    </row>
    <row r="53" ht="18">
      <c r="A53" s="23"/>
    </row>
    <row r="54" ht="18">
      <c r="A54" s="23"/>
    </row>
    <row r="55" ht="18">
      <c r="A55" s="23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A2" sqref="A2"/>
    </sheetView>
  </sheetViews>
  <sheetFormatPr defaultColWidth="9.00390625" defaultRowHeight="12.75"/>
  <cols>
    <col min="1" max="1" width="49.375" style="0" customWidth="1"/>
    <col min="2" max="2" width="29.375" style="14" customWidth="1"/>
    <col min="3" max="3" width="27.625" style="0" customWidth="1"/>
    <col min="5" max="6" width="9.125" style="89" customWidth="1"/>
  </cols>
  <sheetData>
    <row r="1" spans="1:3" ht="18.75" thickBot="1">
      <c r="A1" s="2"/>
      <c r="B1" s="142" t="s">
        <v>270</v>
      </c>
      <c r="C1" s="143"/>
    </row>
    <row r="2" spans="1:3" ht="29.25" customHeight="1">
      <c r="A2" s="5" t="s">
        <v>258</v>
      </c>
      <c r="B2" s="35" t="s">
        <v>271</v>
      </c>
      <c r="C2" s="35" t="s">
        <v>272</v>
      </c>
    </row>
    <row r="3" spans="1:3" ht="22.5" customHeight="1">
      <c r="A3" s="3" t="s">
        <v>259</v>
      </c>
      <c r="B3" s="79">
        <v>7800</v>
      </c>
      <c r="C3" s="79">
        <v>1500</v>
      </c>
    </row>
    <row r="4" spans="1:3" ht="21" customHeight="1">
      <c r="A4" s="10"/>
      <c r="B4" s="77"/>
      <c r="C4" s="78"/>
    </row>
    <row r="5" spans="1:3" ht="24.75" customHeight="1">
      <c r="A5" s="3" t="s">
        <v>261</v>
      </c>
      <c r="B5" s="77"/>
      <c r="C5" s="78"/>
    </row>
    <row r="6" spans="1:3" ht="45.75" customHeight="1">
      <c r="A6" s="19" t="s">
        <v>260</v>
      </c>
      <c r="B6" s="79">
        <v>14000</v>
      </c>
      <c r="C6" s="79">
        <v>4500</v>
      </c>
    </row>
    <row r="7" spans="1:3" ht="22.5" customHeight="1">
      <c r="A7" s="15" t="s">
        <v>47</v>
      </c>
      <c r="B7" s="79">
        <v>850</v>
      </c>
      <c r="C7" s="79">
        <v>1700</v>
      </c>
    </row>
    <row r="8" spans="1:3" ht="24.75" customHeight="1">
      <c r="A8" s="15" t="s">
        <v>48</v>
      </c>
      <c r="B8" s="79">
        <v>300</v>
      </c>
      <c r="C8" s="79">
        <v>300</v>
      </c>
    </row>
    <row r="9" spans="1:3" ht="24.75" customHeight="1" thickBot="1">
      <c r="A9" s="15" t="s">
        <v>49</v>
      </c>
      <c r="B9" s="120">
        <v>850</v>
      </c>
      <c r="C9" s="120">
        <v>1000</v>
      </c>
    </row>
    <row r="10" spans="1:3" ht="24.75" customHeight="1">
      <c r="A10" s="105" t="s">
        <v>1</v>
      </c>
      <c r="B10" s="119">
        <f>SUM(B6:B9)</f>
        <v>16000</v>
      </c>
      <c r="C10" s="119">
        <f>SUM(C6:C9)</f>
        <v>7500</v>
      </c>
    </row>
    <row r="11" spans="1:3" ht="20.25" customHeight="1">
      <c r="A11" s="10"/>
      <c r="B11" s="77"/>
      <c r="C11" s="77"/>
    </row>
    <row r="12" spans="1:3" ht="25.5" customHeight="1">
      <c r="A12" s="3" t="s">
        <v>262</v>
      </c>
      <c r="B12" s="79">
        <v>5530</v>
      </c>
      <c r="C12" s="80">
        <v>3000</v>
      </c>
    </row>
    <row r="13" spans="1:3" ht="24" customHeight="1">
      <c r="A13" s="15" t="s">
        <v>109</v>
      </c>
      <c r="B13" s="79">
        <v>250</v>
      </c>
      <c r="C13" s="80">
        <v>0</v>
      </c>
    </row>
    <row r="14" spans="1:3" ht="24" customHeight="1">
      <c r="A14" s="15" t="s">
        <v>110</v>
      </c>
      <c r="B14" s="79">
        <v>350</v>
      </c>
      <c r="C14" s="80">
        <v>0</v>
      </c>
    </row>
    <row r="15" spans="1:3" ht="24" customHeight="1">
      <c r="A15" s="15" t="s">
        <v>111</v>
      </c>
      <c r="B15" s="79">
        <v>220</v>
      </c>
      <c r="C15" s="80">
        <v>500</v>
      </c>
    </row>
    <row r="16" spans="1:3" ht="24" customHeight="1" thickBot="1">
      <c r="A16" s="15" t="s">
        <v>112</v>
      </c>
      <c r="B16" s="120">
        <v>650</v>
      </c>
      <c r="C16" s="121">
        <v>0</v>
      </c>
    </row>
    <row r="17" spans="1:3" ht="24" customHeight="1">
      <c r="A17" s="105" t="s">
        <v>1</v>
      </c>
      <c r="B17" s="119">
        <f>SUM(B12:B16)</f>
        <v>7000</v>
      </c>
      <c r="C17" s="119">
        <f>SUM(C12:C16)</f>
        <v>3500</v>
      </c>
    </row>
    <row r="18" spans="1:3" ht="24" customHeight="1">
      <c r="A18" s="15"/>
      <c r="B18" s="77"/>
      <c r="C18" s="77"/>
    </row>
    <row r="19" spans="1:3" ht="24" customHeight="1">
      <c r="A19" s="3" t="s">
        <v>263</v>
      </c>
      <c r="B19" s="81"/>
      <c r="C19" s="78"/>
    </row>
    <row r="20" spans="1:3" ht="35.25" customHeight="1">
      <c r="A20" s="18" t="s">
        <v>264</v>
      </c>
      <c r="B20" s="79">
        <v>4000</v>
      </c>
      <c r="C20" s="80">
        <v>2500</v>
      </c>
    </row>
    <row r="21" spans="1:3" ht="27" customHeight="1" thickBot="1">
      <c r="A21" s="18" t="s">
        <v>95</v>
      </c>
      <c r="B21" s="123">
        <v>2200</v>
      </c>
      <c r="C21" s="121">
        <v>1000</v>
      </c>
    </row>
    <row r="22" spans="1:3" ht="27" customHeight="1">
      <c r="A22" s="105" t="s">
        <v>1</v>
      </c>
      <c r="B22" s="122">
        <f>SUM(B20:B21)</f>
        <v>6200</v>
      </c>
      <c r="C22" s="122">
        <f>SUM(C20:C21)</f>
        <v>3500</v>
      </c>
    </row>
    <row r="23" spans="1:3" ht="21.75" customHeight="1">
      <c r="A23" s="18"/>
      <c r="B23" s="82"/>
      <c r="C23" s="82"/>
    </row>
    <row r="24" spans="1:6" s="8" customFormat="1" ht="21" customHeight="1" thickBot="1">
      <c r="A24" s="9" t="s">
        <v>279</v>
      </c>
      <c r="B24" s="117">
        <f>B3+B10+B17+B22</f>
        <v>37000</v>
      </c>
      <c r="C24" s="117">
        <f>C3+C10+C17+C22</f>
        <v>16000</v>
      </c>
      <c r="E24" s="140"/>
      <c r="F24" s="140"/>
    </row>
  </sheetData>
  <sheetProtection/>
  <mergeCells count="1">
    <mergeCell ref="B1:C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2.625" style="0" bestFit="1" customWidth="1"/>
    <col min="2" max="2" width="29.375" style="14" customWidth="1"/>
    <col min="3" max="3" width="27.625" style="0" customWidth="1"/>
    <col min="5" max="6" width="9.125" style="89" customWidth="1"/>
  </cols>
  <sheetData>
    <row r="1" spans="1:3" ht="16.5" thickBot="1">
      <c r="A1" s="4"/>
      <c r="B1" s="142" t="s">
        <v>270</v>
      </c>
      <c r="C1" s="143"/>
    </row>
    <row r="2" spans="1:3" ht="25.5" customHeight="1">
      <c r="A2" s="5" t="s">
        <v>265</v>
      </c>
      <c r="B2" s="35" t="s">
        <v>271</v>
      </c>
      <c r="C2" s="35" t="s">
        <v>272</v>
      </c>
    </row>
    <row r="3" spans="1:3" ht="24.75" customHeight="1">
      <c r="A3" s="3" t="s">
        <v>266</v>
      </c>
      <c r="B3" s="63">
        <v>10250</v>
      </c>
      <c r="C3" s="63">
        <v>7500</v>
      </c>
    </row>
    <row r="4" spans="1:3" ht="23.25" customHeight="1">
      <c r="A4" s="15" t="s">
        <v>152</v>
      </c>
      <c r="B4" s="63">
        <v>2400</v>
      </c>
      <c r="C4" s="63">
        <v>450</v>
      </c>
    </row>
    <row r="5" spans="1:3" ht="23.25" customHeight="1">
      <c r="A5" s="15" t="s">
        <v>153</v>
      </c>
      <c r="B5" s="63">
        <v>1240</v>
      </c>
      <c r="C5" s="63">
        <v>150</v>
      </c>
    </row>
    <row r="6" spans="1:3" ht="23.25" customHeight="1">
      <c r="A6" s="15" t="s">
        <v>154</v>
      </c>
      <c r="B6" s="63">
        <v>640</v>
      </c>
      <c r="C6" s="63">
        <v>240</v>
      </c>
    </row>
    <row r="7" spans="1:3" ht="23.25" customHeight="1">
      <c r="A7" s="15" t="s">
        <v>155</v>
      </c>
      <c r="B7" s="63">
        <v>3830</v>
      </c>
      <c r="C7" s="63">
        <v>1410</v>
      </c>
    </row>
    <row r="8" spans="1:3" ht="23.25" customHeight="1" thickBot="1">
      <c r="A8" s="15" t="s">
        <v>156</v>
      </c>
      <c r="B8" s="103">
        <v>640</v>
      </c>
      <c r="C8" s="103">
        <v>2250</v>
      </c>
    </row>
    <row r="9" spans="1:3" ht="23.25" customHeight="1">
      <c r="A9" s="105" t="s">
        <v>1</v>
      </c>
      <c r="B9" s="102">
        <f>SUM(B3:B8)</f>
        <v>19000</v>
      </c>
      <c r="C9" s="102">
        <f>SUM(C3:C8)</f>
        <v>12000</v>
      </c>
    </row>
    <row r="10" spans="1:3" ht="19.5" customHeight="1">
      <c r="A10" s="15"/>
      <c r="B10" s="63"/>
      <c r="C10" s="63"/>
    </row>
    <row r="11" spans="1:3" ht="18">
      <c r="A11" s="3" t="s">
        <v>267</v>
      </c>
      <c r="B11" s="63">
        <v>4000</v>
      </c>
      <c r="C11" s="63">
        <v>2050</v>
      </c>
    </row>
    <row r="12" spans="1:3" ht="18">
      <c r="A12" s="15" t="s">
        <v>157</v>
      </c>
      <c r="B12" s="63">
        <v>3100</v>
      </c>
      <c r="C12" s="63">
        <v>100</v>
      </c>
    </row>
    <row r="13" spans="1:4" ht="18.75" thickBot="1">
      <c r="A13" s="15" t="s">
        <v>158</v>
      </c>
      <c r="B13" s="103">
        <v>900</v>
      </c>
      <c r="C13" s="103">
        <v>650</v>
      </c>
      <c r="D13" s="14"/>
    </row>
    <row r="14" spans="1:4" ht="18">
      <c r="A14" s="105" t="s">
        <v>1</v>
      </c>
      <c r="B14" s="102">
        <f>SUM(B11:B13)</f>
        <v>8000</v>
      </c>
      <c r="C14" s="102">
        <f>SUM(C11:C13)</f>
        <v>2800</v>
      </c>
      <c r="D14" s="14"/>
    </row>
    <row r="15" spans="1:3" ht="18">
      <c r="A15" s="40"/>
      <c r="B15" s="63"/>
      <c r="C15" s="63"/>
    </row>
    <row r="16" spans="1:3" ht="20.25">
      <c r="A16" s="3" t="s">
        <v>268</v>
      </c>
      <c r="B16" s="87">
        <v>13380</v>
      </c>
      <c r="C16" s="124">
        <v>5700</v>
      </c>
    </row>
    <row r="17" spans="1:3" ht="20.25">
      <c r="A17" s="15" t="s">
        <v>174</v>
      </c>
      <c r="B17" s="87">
        <v>230</v>
      </c>
      <c r="C17" s="124">
        <v>20</v>
      </c>
    </row>
    <row r="18" spans="1:3" ht="20.25">
      <c r="A18" s="15" t="s">
        <v>159</v>
      </c>
      <c r="B18" s="87">
        <v>250</v>
      </c>
      <c r="C18" s="124">
        <v>40</v>
      </c>
    </row>
    <row r="19" spans="1:3" ht="20.25">
      <c r="A19" s="15" t="s">
        <v>160</v>
      </c>
      <c r="B19" s="87">
        <v>80</v>
      </c>
      <c r="C19" s="124">
        <v>10</v>
      </c>
    </row>
    <row r="20" spans="1:3" ht="20.25">
      <c r="A20" s="15" t="s">
        <v>161</v>
      </c>
      <c r="B20" s="87">
        <v>250</v>
      </c>
      <c r="C20" s="124">
        <v>250</v>
      </c>
    </row>
    <row r="21" spans="1:3" ht="18">
      <c r="A21" s="15" t="s">
        <v>162</v>
      </c>
      <c r="B21" s="125">
        <v>450</v>
      </c>
      <c r="C21" s="124">
        <v>30</v>
      </c>
    </row>
    <row r="22" spans="1:3" ht="18.75" thickBot="1">
      <c r="A22" s="15" t="s">
        <v>203</v>
      </c>
      <c r="B22" s="126">
        <v>360</v>
      </c>
      <c r="C22" s="127">
        <v>450</v>
      </c>
    </row>
    <row r="23" spans="1:4" ht="18">
      <c r="A23" s="105" t="s">
        <v>1</v>
      </c>
      <c r="B23" s="102">
        <f>SUM(B16:B22)</f>
        <v>15000</v>
      </c>
      <c r="C23" s="102">
        <f>SUM(C16:C22)</f>
        <v>6500</v>
      </c>
      <c r="D23" s="14"/>
    </row>
    <row r="24" spans="1:4" ht="18">
      <c r="A24" s="17"/>
      <c r="B24" s="63"/>
      <c r="C24" s="63"/>
      <c r="D24" s="14"/>
    </row>
    <row r="25" spans="1:3" ht="18">
      <c r="A25" s="3" t="s">
        <v>269</v>
      </c>
      <c r="B25" s="124">
        <v>6000</v>
      </c>
      <c r="C25" s="124">
        <v>2700</v>
      </c>
    </row>
    <row r="26" spans="1:4" ht="18.75" thickBot="1">
      <c r="A26" s="15" t="s">
        <v>163</v>
      </c>
      <c r="B26" s="127">
        <v>2000</v>
      </c>
      <c r="C26" s="127">
        <v>0</v>
      </c>
      <c r="D26" s="14"/>
    </row>
    <row r="27" spans="1:4" ht="18">
      <c r="A27" s="105" t="s">
        <v>1</v>
      </c>
      <c r="B27" s="128">
        <f>SUM(B25:B26)</f>
        <v>8000</v>
      </c>
      <c r="C27" s="128">
        <f>SUM(C25:C26)</f>
        <v>2700</v>
      </c>
      <c r="D27" s="14"/>
    </row>
    <row r="28" spans="1:4" ht="18">
      <c r="A28" s="15"/>
      <c r="B28" s="63"/>
      <c r="C28" s="63"/>
      <c r="D28" s="14"/>
    </row>
    <row r="29" spans="1:3" ht="18.75" thickBot="1">
      <c r="A29" s="11" t="s">
        <v>279</v>
      </c>
      <c r="B29" s="63">
        <f>B9+B14+B23+B27</f>
        <v>50000</v>
      </c>
      <c r="C29" s="63">
        <f>C9+C14+C23+C27</f>
        <v>24000</v>
      </c>
    </row>
  </sheetData>
  <sheetProtection/>
  <mergeCells count="1">
    <mergeCell ref="B1:C1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2" max="2" width="33.00390625" style="14" customWidth="1"/>
    <col min="3" max="3" width="30.25390625" style="0" customWidth="1"/>
    <col min="5" max="6" width="9.125" style="89" customWidth="1"/>
  </cols>
  <sheetData>
    <row r="1" spans="1:6" s="20" customFormat="1" ht="15.75">
      <c r="A1" s="41"/>
      <c r="B1" s="144" t="s">
        <v>270</v>
      </c>
      <c r="C1" s="144"/>
      <c r="E1" s="139"/>
      <c r="F1" s="139"/>
    </row>
    <row r="2" spans="1:6" s="20" customFormat="1" ht="56.25" customHeight="1">
      <c r="A2" s="129" t="s">
        <v>280</v>
      </c>
      <c r="B2" s="50" t="s">
        <v>271</v>
      </c>
      <c r="C2" s="50" t="s">
        <v>272</v>
      </c>
      <c r="E2" s="139"/>
      <c r="F2" s="139"/>
    </row>
    <row r="3" spans="1:6" s="20" customFormat="1" ht="27" customHeight="1">
      <c r="A3" s="25"/>
      <c r="B3" s="65"/>
      <c r="C3" s="65"/>
      <c r="E3" s="139"/>
      <c r="F3" s="139"/>
    </row>
    <row r="4" spans="1:6" s="20" customFormat="1" ht="45.75" customHeight="1">
      <c r="A4" s="34" t="s">
        <v>282</v>
      </c>
      <c r="B4" s="70">
        <v>16500</v>
      </c>
      <c r="C4" s="70">
        <v>6000</v>
      </c>
      <c r="E4" s="139"/>
      <c r="F4" s="139"/>
    </row>
    <row r="5" spans="1:6" s="20" customFormat="1" ht="28.5" customHeight="1" thickBot="1">
      <c r="A5" s="25" t="s">
        <v>281</v>
      </c>
      <c r="B5" s="112">
        <v>7500</v>
      </c>
      <c r="C5" s="112">
        <v>700</v>
      </c>
      <c r="E5" s="139"/>
      <c r="F5" s="139"/>
    </row>
    <row r="6" spans="1:6" s="20" customFormat="1" ht="27.75" customHeight="1">
      <c r="A6" s="91" t="s">
        <v>1</v>
      </c>
      <c r="B6" s="111">
        <f>SUM(B4:B5)</f>
        <v>24000</v>
      </c>
      <c r="C6" s="111">
        <f>SUM(C4:C5)</f>
        <v>6700</v>
      </c>
      <c r="E6" s="139"/>
      <c r="F6" s="139"/>
    </row>
    <row r="7" spans="1:6" s="20" customFormat="1" ht="28.5" customHeight="1">
      <c r="A7" s="25"/>
      <c r="B7" s="70"/>
      <c r="C7" s="70"/>
      <c r="E7" s="139"/>
      <c r="F7" s="139"/>
    </row>
    <row r="8" spans="1:6" s="20" customFormat="1" ht="24.75" customHeight="1">
      <c r="A8" s="25" t="s">
        <v>211</v>
      </c>
      <c r="B8" s="70">
        <v>6300</v>
      </c>
      <c r="C8" s="70">
        <v>2200</v>
      </c>
      <c r="E8" s="139"/>
      <c r="F8" s="139"/>
    </row>
    <row r="9" spans="1:6" s="20" customFormat="1" ht="24.75" customHeight="1">
      <c r="A9" s="25"/>
      <c r="B9" s="70"/>
      <c r="C9" s="70"/>
      <c r="E9" s="139"/>
      <c r="F9" s="139"/>
    </row>
    <row r="10" spans="1:6" s="20" customFormat="1" ht="24.75" customHeight="1">
      <c r="A10" s="25" t="s">
        <v>212</v>
      </c>
      <c r="B10" s="70">
        <v>5000</v>
      </c>
      <c r="C10" s="70">
        <v>4000</v>
      </c>
      <c r="E10" s="139"/>
      <c r="F10" s="139"/>
    </row>
    <row r="11" spans="1:6" s="20" customFormat="1" ht="24.75" customHeight="1">
      <c r="A11" s="25"/>
      <c r="B11" s="70"/>
      <c r="C11" s="70"/>
      <c r="E11" s="139"/>
      <c r="F11" s="139"/>
    </row>
    <row r="12" spans="1:6" s="20" customFormat="1" ht="24.75" customHeight="1">
      <c r="A12" s="25" t="s">
        <v>213</v>
      </c>
      <c r="B12" s="70">
        <v>5300</v>
      </c>
      <c r="C12" s="70">
        <v>3300</v>
      </c>
      <c r="E12" s="139"/>
      <c r="F12" s="139"/>
    </row>
    <row r="13" spans="1:6" s="20" customFormat="1" ht="24.75" customHeight="1">
      <c r="A13" s="25"/>
      <c r="B13" s="70"/>
      <c r="C13" s="70"/>
      <c r="E13" s="139"/>
      <c r="F13" s="139"/>
    </row>
    <row r="14" spans="1:6" s="20" customFormat="1" ht="24.75" customHeight="1">
      <c r="A14" s="25" t="s">
        <v>214</v>
      </c>
      <c r="B14" s="70">
        <v>6000</v>
      </c>
      <c r="C14" s="70">
        <v>2000</v>
      </c>
      <c r="E14" s="139"/>
      <c r="F14" s="139"/>
    </row>
    <row r="15" spans="1:6" s="20" customFormat="1" ht="24.75" customHeight="1">
      <c r="A15" s="25"/>
      <c r="B15" s="70"/>
      <c r="C15" s="70"/>
      <c r="E15" s="139"/>
      <c r="F15" s="139"/>
    </row>
    <row r="16" spans="1:6" s="20" customFormat="1" ht="24.75" customHeight="1">
      <c r="A16" s="25" t="s">
        <v>215</v>
      </c>
      <c r="B16" s="70">
        <v>4500</v>
      </c>
      <c r="C16" s="70">
        <v>4500</v>
      </c>
      <c r="E16" s="139"/>
      <c r="F16" s="139"/>
    </row>
    <row r="17" spans="1:6" s="20" customFormat="1" ht="24.75" customHeight="1">
      <c r="A17" s="25"/>
      <c r="B17" s="70"/>
      <c r="C17" s="70"/>
      <c r="E17" s="139"/>
      <c r="F17" s="139"/>
    </row>
    <row r="18" spans="1:6" s="20" customFormat="1" ht="24.75" customHeight="1">
      <c r="A18" s="25" t="s">
        <v>216</v>
      </c>
      <c r="B18" s="70">
        <v>5500</v>
      </c>
      <c r="C18" s="70">
        <v>5000</v>
      </c>
      <c r="E18" s="139"/>
      <c r="F18" s="139"/>
    </row>
    <row r="19" spans="1:6" s="20" customFormat="1" ht="24.75" customHeight="1">
      <c r="A19" s="25"/>
      <c r="B19" s="70"/>
      <c r="C19" s="70"/>
      <c r="E19" s="139"/>
      <c r="F19" s="139"/>
    </row>
    <row r="20" spans="1:6" s="49" customFormat="1" ht="28.5" customHeight="1">
      <c r="A20" s="52" t="s">
        <v>279</v>
      </c>
      <c r="B20" s="68">
        <f>B6+B8+B10+B12+B14+B16+B18</f>
        <v>56600</v>
      </c>
      <c r="C20" s="68">
        <f>C6+C8+C10+C12+C14+C16+C18</f>
        <v>27700</v>
      </c>
      <c r="E20" s="141"/>
      <c r="F20" s="141"/>
    </row>
    <row r="21" spans="2:6" s="22" customFormat="1" ht="18">
      <c r="B21" s="48"/>
      <c r="E21" s="137"/>
      <c r="F21" s="137"/>
    </row>
    <row r="22" spans="2:6" s="22" customFormat="1" ht="18">
      <c r="B22" s="48"/>
      <c r="E22" s="137"/>
      <c r="F22" s="137"/>
    </row>
    <row r="23" spans="2:6" s="22" customFormat="1" ht="20.25">
      <c r="B23" s="47"/>
      <c r="E23" s="137"/>
      <c r="F23" s="137"/>
    </row>
    <row r="24" spans="2:6" s="22" customFormat="1" ht="20.25">
      <c r="B24" s="47"/>
      <c r="E24" s="137"/>
      <c r="F24" s="137"/>
    </row>
    <row r="25" spans="2:6" s="22" customFormat="1" ht="20.25">
      <c r="B25" s="47"/>
      <c r="E25" s="137"/>
      <c r="F25" s="137"/>
    </row>
  </sheetData>
  <sheetProtection/>
  <mergeCells count="1">
    <mergeCell ref="B1:C1"/>
  </mergeCells>
  <printOptions horizontalCentered="1"/>
  <pageMargins left="0.17" right="0.18" top="0.8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A28">
      <selection activeCell="B28" sqref="B28"/>
    </sheetView>
  </sheetViews>
  <sheetFormatPr defaultColWidth="9.00390625" defaultRowHeight="12.75"/>
  <cols>
    <col min="1" max="1" width="44.375" style="22" bestFit="1" customWidth="1"/>
    <col min="2" max="2" width="29.00390625" style="28" customWidth="1"/>
    <col min="3" max="3" width="27.375" style="22" customWidth="1"/>
    <col min="5" max="6" width="9.125" style="89" customWidth="1"/>
  </cols>
  <sheetData>
    <row r="1" spans="1:6" s="22" customFormat="1" ht="15.75">
      <c r="A1" s="41"/>
      <c r="B1" s="144" t="s">
        <v>270</v>
      </c>
      <c r="C1" s="144"/>
      <c r="E1" s="137"/>
      <c r="F1" s="137"/>
    </row>
    <row r="2" spans="1:6" s="22" customFormat="1" ht="45" customHeight="1">
      <c r="A2" s="51" t="s">
        <v>210</v>
      </c>
      <c r="B2" s="50" t="s">
        <v>271</v>
      </c>
      <c r="C2" s="50" t="s">
        <v>272</v>
      </c>
      <c r="E2" s="137"/>
      <c r="F2" s="137"/>
    </row>
    <row r="3" spans="1:6" s="22" customFormat="1" ht="21.75" customHeight="1">
      <c r="A3" s="25" t="s">
        <v>205</v>
      </c>
      <c r="B3" s="88">
        <v>35000</v>
      </c>
      <c r="C3" s="88">
        <v>6000</v>
      </c>
      <c r="E3" s="137"/>
      <c r="F3" s="137"/>
    </row>
    <row r="4" spans="1:6" s="22" customFormat="1" ht="21" customHeight="1">
      <c r="A4" s="26" t="s">
        <v>84</v>
      </c>
      <c r="B4" s="88">
        <v>800</v>
      </c>
      <c r="C4" s="88">
        <v>0</v>
      </c>
      <c r="E4" s="137"/>
      <c r="F4" s="137"/>
    </row>
    <row r="5" spans="1:6" s="22" customFormat="1" ht="21" customHeight="1">
      <c r="A5" s="26" t="s">
        <v>85</v>
      </c>
      <c r="B5" s="88">
        <v>500</v>
      </c>
      <c r="C5" s="88">
        <v>350</v>
      </c>
      <c r="E5" s="137"/>
      <c r="F5" s="137"/>
    </row>
    <row r="6" spans="1:6" s="22" customFormat="1" ht="21" customHeight="1">
      <c r="A6" s="26" t="s">
        <v>86</v>
      </c>
      <c r="B6" s="88">
        <v>3100</v>
      </c>
      <c r="C6" s="88">
        <v>0</v>
      </c>
      <c r="E6" s="137"/>
      <c r="F6" s="137"/>
    </row>
    <row r="7" spans="1:6" s="22" customFormat="1" ht="21" customHeight="1">
      <c r="A7" s="26" t="s">
        <v>87</v>
      </c>
      <c r="B7" s="88">
        <v>5800</v>
      </c>
      <c r="C7" s="88">
        <v>0</v>
      </c>
      <c r="E7" s="137"/>
      <c r="F7" s="137"/>
    </row>
    <row r="8" spans="1:6" s="22" customFormat="1" ht="27" customHeight="1">
      <c r="A8" s="19" t="s">
        <v>285</v>
      </c>
      <c r="B8" s="88">
        <v>7800</v>
      </c>
      <c r="C8" s="88">
        <v>1850</v>
      </c>
      <c r="E8" s="137"/>
      <c r="F8" s="137"/>
    </row>
    <row r="9" spans="1:6" s="22" customFormat="1" ht="21" customHeight="1" thickBot="1">
      <c r="A9" s="26" t="s">
        <v>88</v>
      </c>
      <c r="B9" s="93">
        <v>2000</v>
      </c>
      <c r="C9" s="93">
        <v>3300</v>
      </c>
      <c r="E9" s="137"/>
      <c r="F9" s="137"/>
    </row>
    <row r="10" spans="1:6" s="22" customFormat="1" ht="21" customHeight="1">
      <c r="A10" s="91" t="s">
        <v>1</v>
      </c>
      <c r="B10" s="92">
        <f>SUM(B3:B9)</f>
        <v>55000</v>
      </c>
      <c r="C10" s="92">
        <f>SUM(C3:C9)</f>
        <v>11500</v>
      </c>
      <c r="E10" s="137"/>
      <c r="F10" s="137"/>
    </row>
    <row r="11" spans="1:6" s="22" customFormat="1" ht="21" customHeight="1">
      <c r="A11" s="26"/>
      <c r="B11" s="88"/>
      <c r="C11" s="88"/>
      <c r="E11" s="137"/>
      <c r="F11" s="137"/>
    </row>
    <row r="12" spans="1:6" s="22" customFormat="1" ht="23.25" customHeight="1">
      <c r="A12" s="25" t="s">
        <v>206</v>
      </c>
      <c r="B12" s="88">
        <v>10100</v>
      </c>
      <c r="C12" s="88">
        <v>3350</v>
      </c>
      <c r="E12" s="137"/>
      <c r="F12" s="137"/>
    </row>
    <row r="13" spans="1:6" s="22" customFormat="1" ht="20.25" customHeight="1">
      <c r="A13" s="26" t="s">
        <v>106</v>
      </c>
      <c r="B13" s="88">
        <v>500</v>
      </c>
      <c r="C13" s="88">
        <v>0</v>
      </c>
      <c r="E13" s="137"/>
      <c r="F13" s="137"/>
    </row>
    <row r="14" spans="1:6" s="22" customFormat="1" ht="20.25" customHeight="1">
      <c r="A14" s="26" t="s">
        <v>107</v>
      </c>
      <c r="B14" s="88">
        <v>500</v>
      </c>
      <c r="C14" s="88">
        <v>0</v>
      </c>
      <c r="E14" s="137"/>
      <c r="F14" s="137"/>
    </row>
    <row r="15" spans="1:6" s="22" customFormat="1" ht="20.25" customHeight="1">
      <c r="A15" s="26" t="s">
        <v>108</v>
      </c>
      <c r="B15" s="88">
        <v>500</v>
      </c>
      <c r="C15" s="88">
        <v>550</v>
      </c>
      <c r="E15" s="137"/>
      <c r="F15" s="137"/>
    </row>
    <row r="16" spans="1:6" s="22" customFormat="1" ht="20.25" customHeight="1">
      <c r="A16" s="26" t="s">
        <v>170</v>
      </c>
      <c r="B16" s="88">
        <v>7700</v>
      </c>
      <c r="C16" s="88">
        <v>1500</v>
      </c>
      <c r="E16" s="137"/>
      <c r="F16" s="137"/>
    </row>
    <row r="17" spans="1:6" s="22" customFormat="1" ht="20.25" customHeight="1">
      <c r="A17" s="26" t="s">
        <v>72</v>
      </c>
      <c r="B17" s="88">
        <v>7700</v>
      </c>
      <c r="C17" s="88">
        <v>600</v>
      </c>
      <c r="E17" s="137"/>
      <c r="F17" s="137"/>
    </row>
    <row r="18" spans="1:6" s="22" customFormat="1" ht="20.25" customHeight="1">
      <c r="A18" s="26" t="s">
        <v>113</v>
      </c>
      <c r="B18" s="88">
        <v>3000</v>
      </c>
      <c r="C18" s="88">
        <v>500</v>
      </c>
      <c r="E18" s="137"/>
      <c r="F18" s="137"/>
    </row>
    <row r="19" spans="1:6" s="22" customFormat="1" ht="20.25" customHeight="1" thickBot="1">
      <c r="A19" s="26" t="s">
        <v>114</v>
      </c>
      <c r="B19" s="93">
        <v>1000</v>
      </c>
      <c r="C19" s="93">
        <v>0</v>
      </c>
      <c r="E19" s="137"/>
      <c r="F19" s="137"/>
    </row>
    <row r="20" spans="1:6" s="22" customFormat="1" ht="20.25" customHeight="1">
      <c r="A20" s="91" t="s">
        <v>1</v>
      </c>
      <c r="B20" s="92">
        <f>SUM(B12:B19)</f>
        <v>31000</v>
      </c>
      <c r="C20" s="92">
        <f>SUM(C12:C19)</f>
        <v>6500</v>
      </c>
      <c r="E20" s="137"/>
      <c r="F20" s="137"/>
    </row>
    <row r="21" spans="1:6" s="22" customFormat="1" ht="20.25" customHeight="1">
      <c r="A21" s="91"/>
      <c r="B21" s="88"/>
      <c r="C21" s="88"/>
      <c r="E21" s="137"/>
      <c r="F21" s="137"/>
    </row>
    <row r="22" spans="1:6" s="22" customFormat="1" ht="36" customHeight="1">
      <c r="A22" s="53" t="s">
        <v>207</v>
      </c>
      <c r="B22" s="88">
        <v>12000</v>
      </c>
      <c r="C22" s="88">
        <v>5300</v>
      </c>
      <c r="E22" s="137"/>
      <c r="F22" s="137"/>
    </row>
    <row r="23" spans="1:6" s="22" customFormat="1" ht="21" customHeight="1">
      <c r="A23" s="26" t="s">
        <v>18</v>
      </c>
      <c r="B23" s="88">
        <v>2000</v>
      </c>
      <c r="C23" s="88">
        <v>250</v>
      </c>
      <c r="E23" s="137"/>
      <c r="F23" s="137"/>
    </row>
    <row r="24" spans="1:6" s="22" customFormat="1" ht="21" customHeight="1">
      <c r="A24" s="26" t="s">
        <v>19</v>
      </c>
      <c r="B24" s="88">
        <v>1300</v>
      </c>
      <c r="C24" s="88">
        <v>0</v>
      </c>
      <c r="E24" s="137"/>
      <c r="F24" s="137"/>
    </row>
    <row r="25" spans="1:6" s="22" customFormat="1" ht="21" customHeight="1">
      <c r="A25" s="26" t="s">
        <v>20</v>
      </c>
      <c r="B25" s="88">
        <v>1300</v>
      </c>
      <c r="C25" s="88">
        <v>250</v>
      </c>
      <c r="E25" s="137"/>
      <c r="F25" s="137"/>
    </row>
    <row r="26" spans="1:6" s="22" customFormat="1" ht="21" customHeight="1">
      <c r="A26" s="26" t="s">
        <v>21</v>
      </c>
      <c r="B26" s="88">
        <v>1000</v>
      </c>
      <c r="C26" s="88">
        <v>200</v>
      </c>
      <c r="E26" s="137"/>
      <c r="F26" s="137"/>
    </row>
    <row r="27" spans="1:6" s="22" customFormat="1" ht="21" customHeight="1">
      <c r="A27" s="26" t="s">
        <v>22</v>
      </c>
      <c r="B27" s="88">
        <v>500</v>
      </c>
      <c r="C27" s="88">
        <v>0</v>
      </c>
      <c r="E27" s="137"/>
      <c r="F27" s="137"/>
    </row>
    <row r="28" spans="1:6" s="22" customFormat="1" ht="21" customHeight="1">
      <c r="A28" s="26" t="s">
        <v>23</v>
      </c>
      <c r="B28" s="88">
        <v>1100</v>
      </c>
      <c r="C28" s="88">
        <v>0</v>
      </c>
      <c r="E28" s="137"/>
      <c r="F28" s="137"/>
    </row>
    <row r="29" spans="1:6" s="22" customFormat="1" ht="21" customHeight="1">
      <c r="A29" s="26" t="s">
        <v>24</v>
      </c>
      <c r="B29" s="88">
        <v>1100</v>
      </c>
      <c r="C29" s="88">
        <v>0</v>
      </c>
      <c r="E29" s="137"/>
      <c r="F29" s="137"/>
    </row>
    <row r="30" spans="1:6" s="22" customFormat="1" ht="21" customHeight="1" thickBot="1">
      <c r="A30" s="26" t="s">
        <v>25</v>
      </c>
      <c r="B30" s="93">
        <v>700</v>
      </c>
      <c r="C30" s="93">
        <v>0</v>
      </c>
      <c r="D30" s="28"/>
      <c r="E30" s="137"/>
      <c r="F30" s="137"/>
    </row>
    <row r="31" spans="1:6" s="22" customFormat="1" ht="21" customHeight="1">
      <c r="A31" s="91" t="s">
        <v>1</v>
      </c>
      <c r="B31" s="92">
        <f>SUM(B22:B30)</f>
        <v>21000</v>
      </c>
      <c r="C31" s="92">
        <f>SUM(C22:C30)</f>
        <v>6000</v>
      </c>
      <c r="D31" s="28"/>
      <c r="E31" s="137"/>
      <c r="F31" s="137"/>
    </row>
    <row r="32" spans="1:6" s="22" customFormat="1" ht="21" customHeight="1">
      <c r="A32" s="26"/>
      <c r="B32" s="88"/>
      <c r="C32" s="88"/>
      <c r="E32" s="137"/>
      <c r="F32" s="137"/>
    </row>
    <row r="33" spans="1:6" s="22" customFormat="1" ht="22.5" customHeight="1">
      <c r="A33" s="25" t="s">
        <v>208</v>
      </c>
      <c r="B33" s="88">
        <v>2300</v>
      </c>
      <c r="C33" s="88">
        <v>4500</v>
      </c>
      <c r="E33" s="137"/>
      <c r="F33" s="137"/>
    </row>
    <row r="34" spans="1:6" s="22" customFormat="1" ht="21" customHeight="1" thickBot="1">
      <c r="A34" s="26" t="s">
        <v>63</v>
      </c>
      <c r="B34" s="93">
        <v>700</v>
      </c>
      <c r="C34" s="93">
        <v>500</v>
      </c>
      <c r="E34" s="137"/>
      <c r="F34" s="137"/>
    </row>
    <row r="35" spans="1:6" s="22" customFormat="1" ht="21" customHeight="1">
      <c r="A35" s="91" t="s">
        <v>1</v>
      </c>
      <c r="B35" s="92">
        <f>SUM(B33:B34)</f>
        <v>3000</v>
      </c>
      <c r="C35" s="92">
        <f>SUM(C33:C34)</f>
        <v>5000</v>
      </c>
      <c r="E35" s="137"/>
      <c r="F35" s="137"/>
    </row>
    <row r="36" spans="1:6" s="22" customFormat="1" ht="21" customHeight="1">
      <c r="A36" s="26"/>
      <c r="B36" s="88"/>
      <c r="C36" s="88"/>
      <c r="E36" s="137"/>
      <c r="F36" s="137"/>
    </row>
    <row r="37" spans="1:6" s="22" customFormat="1" ht="21.75" customHeight="1">
      <c r="A37" s="25" t="s">
        <v>209</v>
      </c>
      <c r="B37" s="88">
        <v>7200</v>
      </c>
      <c r="C37" s="88">
        <v>6200</v>
      </c>
      <c r="E37" s="137"/>
      <c r="F37" s="137"/>
    </row>
    <row r="38" spans="1:6" s="22" customFormat="1" ht="21" customHeight="1">
      <c r="A38" s="26" t="s">
        <v>57</v>
      </c>
      <c r="B38" s="88">
        <v>900</v>
      </c>
      <c r="C38" s="88">
        <v>800</v>
      </c>
      <c r="E38" s="137"/>
      <c r="F38" s="137"/>
    </row>
    <row r="39" spans="1:6" s="22" customFormat="1" ht="21" customHeight="1">
      <c r="A39" s="26" t="s">
        <v>58</v>
      </c>
      <c r="B39" s="88">
        <v>800</v>
      </c>
      <c r="C39" s="88">
        <v>650</v>
      </c>
      <c r="E39" s="137"/>
      <c r="F39" s="137"/>
    </row>
    <row r="40" spans="1:6" s="22" customFormat="1" ht="21" customHeight="1">
      <c r="A40" s="26" t="s">
        <v>59</v>
      </c>
      <c r="B40" s="88">
        <v>550</v>
      </c>
      <c r="C40" s="88">
        <v>300</v>
      </c>
      <c r="E40" s="137"/>
      <c r="F40" s="137"/>
    </row>
    <row r="41" spans="1:6" s="22" customFormat="1" ht="21" customHeight="1">
      <c r="A41" s="26" t="s">
        <v>61</v>
      </c>
      <c r="B41" s="88">
        <v>450</v>
      </c>
      <c r="C41" s="88">
        <v>450</v>
      </c>
      <c r="E41" s="137"/>
      <c r="F41" s="137"/>
    </row>
    <row r="42" spans="1:6" s="22" customFormat="1" ht="21" customHeight="1">
      <c r="A42" s="26" t="s">
        <v>60</v>
      </c>
      <c r="B42" s="88">
        <v>550</v>
      </c>
      <c r="C42" s="88">
        <v>300</v>
      </c>
      <c r="E42" s="137"/>
      <c r="F42" s="137"/>
    </row>
    <row r="43" spans="1:6" s="22" customFormat="1" ht="21" customHeight="1" thickBot="1">
      <c r="A43" s="26" t="s">
        <v>62</v>
      </c>
      <c r="B43" s="93">
        <v>550</v>
      </c>
      <c r="C43" s="93">
        <v>300</v>
      </c>
      <c r="E43" s="137"/>
      <c r="F43" s="137"/>
    </row>
    <row r="44" spans="1:6" s="22" customFormat="1" ht="21" customHeight="1">
      <c r="A44" s="91" t="s">
        <v>1</v>
      </c>
      <c r="B44" s="92">
        <f>SUM(B37:B43)</f>
        <v>11000</v>
      </c>
      <c r="C44" s="92">
        <f>SUM(C37:C43)</f>
        <v>9000</v>
      </c>
      <c r="E44" s="137"/>
      <c r="F44" s="137"/>
    </row>
    <row r="45" spans="1:6" s="22" customFormat="1" ht="21" customHeight="1">
      <c r="A45" s="26"/>
      <c r="B45" s="88"/>
      <c r="C45" s="88"/>
      <c r="E45" s="137"/>
      <c r="F45" s="137"/>
    </row>
    <row r="46" spans="1:6" s="23" customFormat="1" ht="18.75">
      <c r="A46" s="44" t="s">
        <v>1</v>
      </c>
      <c r="B46" s="88">
        <f>B10+B20+B31+B35+B44</f>
        <v>121000</v>
      </c>
      <c r="C46" s="88">
        <f>C10+C20+C31+C35+C44</f>
        <v>38000</v>
      </c>
      <c r="E46" s="138"/>
      <c r="F46" s="138"/>
    </row>
    <row r="47" spans="2:3" ht="18.75">
      <c r="B47" s="94"/>
      <c r="C47" s="94"/>
    </row>
    <row r="48" spans="2:3" ht="18.75">
      <c r="B48" s="94"/>
      <c r="C48" s="94"/>
    </row>
    <row r="49" spans="2:3" ht="18.75">
      <c r="B49" s="94"/>
      <c r="C49" s="94"/>
    </row>
    <row r="50" spans="2:3" ht="18.75">
      <c r="B50" s="94"/>
      <c r="C50" s="94"/>
    </row>
    <row r="51" spans="2:3" ht="18.75">
      <c r="B51" s="94"/>
      <c r="C51" s="94"/>
    </row>
    <row r="52" spans="2:3" ht="18.75">
      <c r="B52" s="94"/>
      <c r="C52" s="94"/>
    </row>
    <row r="53" spans="2:3" ht="18.75">
      <c r="B53" s="94"/>
      <c r="C53" s="94"/>
    </row>
    <row r="54" spans="2:3" ht="18.75">
      <c r="B54" s="94"/>
      <c r="C54" s="94"/>
    </row>
    <row r="55" spans="2:3" ht="18.75">
      <c r="B55" s="94"/>
      <c r="C55" s="94"/>
    </row>
    <row r="56" spans="2:3" ht="18.75">
      <c r="B56" s="94"/>
      <c r="C56" s="94"/>
    </row>
    <row r="57" spans="2:3" ht="18.75">
      <c r="B57" s="94"/>
      <c r="C57" s="94"/>
    </row>
    <row r="58" spans="2:3" ht="18.75">
      <c r="B58" s="94"/>
      <c r="C58" s="94"/>
    </row>
    <row r="59" spans="2:3" ht="18.75">
      <c r="B59" s="94"/>
      <c r="C59" s="94"/>
    </row>
    <row r="60" spans="2:3" ht="18.75">
      <c r="B60" s="94"/>
      <c r="C60" s="94"/>
    </row>
    <row r="61" spans="2:3" ht="18.75">
      <c r="B61" s="94"/>
      <c r="C61" s="94"/>
    </row>
    <row r="62" spans="2:3" ht="18.75">
      <c r="B62" s="94"/>
      <c r="C62" s="94"/>
    </row>
    <row r="63" spans="2:3" ht="18.75">
      <c r="B63" s="94"/>
      <c r="C63" s="94"/>
    </row>
    <row r="64" spans="2:3" ht="18.75">
      <c r="B64" s="94"/>
      <c r="C64" s="94"/>
    </row>
    <row r="65" spans="2:3" ht="18.75">
      <c r="B65" s="94"/>
      <c r="C65" s="94"/>
    </row>
    <row r="66" spans="2:3" ht="18.75">
      <c r="B66" s="94"/>
      <c r="C66" s="94"/>
    </row>
    <row r="67" spans="2:3" ht="18.75">
      <c r="B67" s="94"/>
      <c r="C67" s="94"/>
    </row>
    <row r="68" spans="2:3" ht="18.75">
      <c r="B68" s="94"/>
      <c r="C68" s="94"/>
    </row>
    <row r="69" spans="2:3" ht="18.75">
      <c r="B69" s="94"/>
      <c r="C69" s="94"/>
    </row>
    <row r="70" spans="2:3" ht="18.75">
      <c r="B70" s="94"/>
      <c r="C70" s="94"/>
    </row>
    <row r="71" spans="2:3" ht="18.75">
      <c r="B71" s="94"/>
      <c r="C71" s="94"/>
    </row>
    <row r="72" spans="2:3" ht="18.75">
      <c r="B72" s="94"/>
      <c r="C72" s="94"/>
    </row>
    <row r="73" spans="2:3" ht="18.75">
      <c r="B73" s="94"/>
      <c r="C73" s="94"/>
    </row>
    <row r="74" spans="2:3" ht="18.75">
      <c r="B74" s="94"/>
      <c r="C74" s="94"/>
    </row>
    <row r="75" spans="2:3" ht="18.75">
      <c r="B75" s="94"/>
      <c r="C75" s="94"/>
    </row>
    <row r="76" spans="2:3" ht="18.75">
      <c r="B76" s="94"/>
      <c r="C76" s="94"/>
    </row>
    <row r="77" spans="2:3" ht="18.75">
      <c r="B77" s="94"/>
      <c r="C77" s="94"/>
    </row>
    <row r="78" spans="2:3" ht="18.75">
      <c r="B78" s="94"/>
      <c r="C78" s="94"/>
    </row>
    <row r="79" spans="2:3" ht="18.75">
      <c r="B79" s="94"/>
      <c r="C79" s="94"/>
    </row>
    <row r="80" spans="2:3" ht="18.75">
      <c r="B80" s="94"/>
      <c r="C80" s="94"/>
    </row>
    <row r="81" spans="2:3" ht="18.75">
      <c r="B81" s="94"/>
      <c r="C81" s="94"/>
    </row>
    <row r="82" spans="2:3" ht="18.75">
      <c r="B82" s="94"/>
      <c r="C82" s="94"/>
    </row>
    <row r="83" spans="2:3" ht="18.75">
      <c r="B83" s="94"/>
      <c r="C83" s="94"/>
    </row>
    <row r="84" spans="2:3" ht="18.75">
      <c r="B84" s="94"/>
      <c r="C84" s="94"/>
    </row>
    <row r="85" spans="2:3" ht="18.75">
      <c r="B85" s="94"/>
      <c r="C85" s="94"/>
    </row>
    <row r="86" spans="2:3" ht="18.75">
      <c r="B86" s="94"/>
      <c r="C86" s="94"/>
    </row>
    <row r="87" spans="2:3" ht="18.75">
      <c r="B87" s="94"/>
      <c r="C87" s="94"/>
    </row>
    <row r="88" spans="2:3" ht="18.75">
      <c r="B88" s="94"/>
      <c r="C88" s="94"/>
    </row>
    <row r="89" spans="2:3" ht="18.75">
      <c r="B89" s="94"/>
      <c r="C89" s="94"/>
    </row>
    <row r="90" spans="2:3" ht="18.75">
      <c r="B90" s="94"/>
      <c r="C90" s="94"/>
    </row>
    <row r="91" spans="2:3" ht="18.75">
      <c r="B91" s="94"/>
      <c r="C91" s="94"/>
    </row>
    <row r="92" spans="2:3" ht="18.75">
      <c r="B92" s="94"/>
      <c r="C92" s="94"/>
    </row>
    <row r="93" spans="2:3" ht="18.75">
      <c r="B93" s="94"/>
      <c r="C93" s="94"/>
    </row>
    <row r="94" spans="2:3" ht="18.75">
      <c r="B94" s="94"/>
      <c r="C94" s="94"/>
    </row>
    <row r="95" spans="2:3" ht="18.75">
      <c r="B95" s="94"/>
      <c r="C95" s="94"/>
    </row>
    <row r="96" spans="2:3" ht="18.75">
      <c r="B96" s="94"/>
      <c r="C96" s="94"/>
    </row>
    <row r="97" spans="2:3" ht="18.75">
      <c r="B97" s="94"/>
      <c r="C97" s="94"/>
    </row>
    <row r="98" spans="2:3" ht="18.75">
      <c r="B98" s="94"/>
      <c r="C98" s="94"/>
    </row>
    <row r="99" spans="2:3" ht="18.75">
      <c r="B99" s="94"/>
      <c r="C99" s="94"/>
    </row>
    <row r="100" spans="2:3" ht="18.75">
      <c r="B100" s="94"/>
      <c r="C100" s="94"/>
    </row>
    <row r="101" spans="2:3" ht="18.75">
      <c r="B101" s="94"/>
      <c r="C101" s="94"/>
    </row>
    <row r="102" spans="2:3" ht="18.75">
      <c r="B102" s="94"/>
      <c r="C102" s="94"/>
    </row>
    <row r="103" spans="2:3" ht="18.75">
      <c r="B103" s="94"/>
      <c r="C103" s="94"/>
    </row>
    <row r="104" spans="2:3" ht="18.75">
      <c r="B104" s="94"/>
      <c r="C104" s="94"/>
    </row>
  </sheetData>
  <sheetProtection/>
  <mergeCells count="1">
    <mergeCell ref="B1:C1"/>
  </mergeCells>
  <printOptions/>
  <pageMargins left="0.5905511811023623" right="0.1968503937007874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zoomScalePageLayoutView="0" workbookViewId="0" topLeftCell="A19">
      <selection activeCell="A2" sqref="A2"/>
    </sheetView>
  </sheetViews>
  <sheetFormatPr defaultColWidth="9.00390625" defaultRowHeight="12.75"/>
  <cols>
    <col min="1" max="1" width="39.625" style="20" bestFit="1" customWidth="1"/>
    <col min="2" max="2" width="29.00390625" style="28" customWidth="1"/>
    <col min="3" max="3" width="27.375" style="22" customWidth="1"/>
    <col min="4" max="4" width="9.125" style="20" customWidth="1"/>
    <col min="5" max="7" width="9.125" style="139" customWidth="1"/>
    <col min="8" max="16384" width="9.125" style="20" customWidth="1"/>
  </cols>
  <sheetData>
    <row r="1" spans="1:3" ht="15.75">
      <c r="A1" s="95"/>
      <c r="B1" s="144" t="s">
        <v>270</v>
      </c>
      <c r="C1" s="144"/>
    </row>
    <row r="2" spans="1:3" ht="45" customHeight="1">
      <c r="A2" s="21" t="s">
        <v>217</v>
      </c>
      <c r="B2" s="50" t="s">
        <v>271</v>
      </c>
      <c r="C2" s="50" t="s">
        <v>272</v>
      </c>
    </row>
    <row r="3" spans="1:3" ht="26.25" customHeight="1">
      <c r="A3" s="25" t="s">
        <v>218</v>
      </c>
      <c r="B3" s="88">
        <v>4000</v>
      </c>
      <c r="C3" s="88">
        <v>1300</v>
      </c>
    </row>
    <row r="4" spans="1:3" ht="21.75" customHeight="1" thickBot="1">
      <c r="A4" s="26" t="s">
        <v>123</v>
      </c>
      <c r="B4" s="93">
        <v>2500</v>
      </c>
      <c r="C4" s="93">
        <v>700</v>
      </c>
    </row>
    <row r="5" spans="1:3" ht="21.75" customHeight="1">
      <c r="A5" s="91" t="s">
        <v>1</v>
      </c>
      <c r="B5" s="92">
        <f>SUM(B3:B4)</f>
        <v>6500</v>
      </c>
      <c r="C5" s="92">
        <f>SUM(C3:C4)</f>
        <v>2000</v>
      </c>
    </row>
    <row r="6" spans="1:3" ht="18.75">
      <c r="A6" s="51"/>
      <c r="B6" s="88"/>
      <c r="C6" s="88"/>
    </row>
    <row r="7" spans="1:3" ht="18.75">
      <c r="A7" s="25" t="s">
        <v>219</v>
      </c>
      <c r="B7" s="88">
        <v>7000</v>
      </c>
      <c r="C7" s="88">
        <v>2600</v>
      </c>
    </row>
    <row r="8" spans="1:3" ht="18.75">
      <c r="A8" s="96" t="s">
        <v>124</v>
      </c>
      <c r="B8" s="88">
        <v>2200</v>
      </c>
      <c r="C8" s="88">
        <v>540</v>
      </c>
    </row>
    <row r="9" spans="1:3" ht="18.75">
      <c r="A9" s="96" t="s">
        <v>125</v>
      </c>
      <c r="B9" s="88">
        <v>2000</v>
      </c>
      <c r="C9" s="88">
        <v>0</v>
      </c>
    </row>
    <row r="10" spans="1:3" ht="18.75">
      <c r="A10" s="96" t="s">
        <v>126</v>
      </c>
      <c r="B10" s="88">
        <v>770</v>
      </c>
      <c r="C10" s="88">
        <v>180</v>
      </c>
    </row>
    <row r="11" spans="1:3" ht="18.75">
      <c r="A11" s="96" t="s">
        <v>127</v>
      </c>
      <c r="B11" s="88">
        <v>420</v>
      </c>
      <c r="C11" s="88">
        <v>0</v>
      </c>
    </row>
    <row r="12" spans="1:3" ht="18.75">
      <c r="A12" s="96" t="s">
        <v>128</v>
      </c>
      <c r="B12" s="88">
        <v>500</v>
      </c>
      <c r="C12" s="88">
        <v>0</v>
      </c>
    </row>
    <row r="13" spans="1:3" ht="18.75">
      <c r="A13" s="96" t="s">
        <v>129</v>
      </c>
      <c r="B13" s="88">
        <v>330</v>
      </c>
      <c r="C13" s="88">
        <v>180</v>
      </c>
    </row>
    <row r="14" spans="1:3" ht="19.5" thickBot="1">
      <c r="A14" s="96" t="s">
        <v>130</v>
      </c>
      <c r="B14" s="93">
        <v>280</v>
      </c>
      <c r="C14" s="93">
        <v>0</v>
      </c>
    </row>
    <row r="15" spans="1:3" ht="18.75">
      <c r="A15" s="91" t="s">
        <v>1</v>
      </c>
      <c r="B15" s="92">
        <f>SUM(B7:B14)</f>
        <v>13500</v>
      </c>
      <c r="C15" s="92">
        <f>SUM(C7:C14)</f>
        <v>3500</v>
      </c>
    </row>
    <row r="16" spans="1:3" ht="18.75">
      <c r="A16" s="51"/>
      <c r="B16" s="88"/>
      <c r="C16" s="88"/>
    </row>
    <row r="17" spans="1:3" ht="18.75">
      <c r="A17" s="25" t="s">
        <v>220</v>
      </c>
      <c r="B17" s="88">
        <v>8500</v>
      </c>
      <c r="C17" s="88">
        <v>1500</v>
      </c>
    </row>
    <row r="18" spans="1:3" ht="24" customHeight="1" thickBot="1">
      <c r="A18" s="97" t="s">
        <v>131</v>
      </c>
      <c r="B18" s="93">
        <v>0</v>
      </c>
      <c r="C18" s="93">
        <v>500</v>
      </c>
    </row>
    <row r="19" spans="1:3" ht="24" customHeight="1">
      <c r="A19" s="91" t="s">
        <v>1</v>
      </c>
      <c r="B19" s="92">
        <f>SUM(B17:B18)</f>
        <v>8500</v>
      </c>
      <c r="C19" s="92">
        <f>SUM(C17:C18)</f>
        <v>2000</v>
      </c>
    </row>
    <row r="20" spans="1:3" ht="18.75" customHeight="1">
      <c r="A20" s="97"/>
      <c r="B20" s="88"/>
      <c r="C20" s="88"/>
    </row>
    <row r="21" spans="1:3" ht="18.75">
      <c r="A21" s="25" t="s">
        <v>221</v>
      </c>
      <c r="B21" s="88">
        <v>1700</v>
      </c>
      <c r="C21" s="88">
        <v>1400</v>
      </c>
    </row>
    <row r="22" spans="1:3" ht="18.75">
      <c r="A22" s="26" t="s">
        <v>132</v>
      </c>
      <c r="B22" s="88">
        <v>950</v>
      </c>
      <c r="C22" s="88">
        <v>860</v>
      </c>
    </row>
    <row r="23" spans="1:3" ht="18.75">
      <c r="A23" s="26" t="s">
        <v>133</v>
      </c>
      <c r="B23" s="88">
        <v>650</v>
      </c>
      <c r="C23" s="88">
        <v>300</v>
      </c>
    </row>
    <row r="24" spans="1:3" ht="18.75">
      <c r="A24" s="26" t="s">
        <v>134</v>
      </c>
      <c r="B24" s="88">
        <v>650</v>
      </c>
      <c r="C24" s="88">
        <v>180</v>
      </c>
    </row>
    <row r="25" spans="1:3" ht="18.75">
      <c r="A25" s="26" t="s">
        <v>135</v>
      </c>
      <c r="B25" s="88">
        <v>1100</v>
      </c>
      <c r="C25" s="88">
        <v>550</v>
      </c>
    </row>
    <row r="26" spans="1:3" ht="18.75">
      <c r="A26" s="26" t="s">
        <v>136</v>
      </c>
      <c r="B26" s="88">
        <v>750</v>
      </c>
      <c r="C26" s="88">
        <v>180</v>
      </c>
    </row>
    <row r="27" spans="1:3" ht="18.75">
      <c r="A27" s="26" t="s">
        <v>137</v>
      </c>
      <c r="B27" s="88">
        <v>950</v>
      </c>
      <c r="C27" s="88">
        <v>850</v>
      </c>
    </row>
    <row r="28" spans="1:3" ht="19.5" thickBot="1">
      <c r="A28" s="26" t="s">
        <v>138</v>
      </c>
      <c r="B28" s="93">
        <v>750</v>
      </c>
      <c r="C28" s="93">
        <v>180</v>
      </c>
    </row>
    <row r="29" spans="1:3" ht="18.75">
      <c r="A29" s="91" t="s">
        <v>1</v>
      </c>
      <c r="B29" s="92">
        <f>SUM(B21:B28)</f>
        <v>7500</v>
      </c>
      <c r="C29" s="92">
        <f>SUM(C21:C28)</f>
        <v>4500</v>
      </c>
    </row>
    <row r="30" spans="1:3" ht="18.75">
      <c r="A30" s="51"/>
      <c r="B30" s="88"/>
      <c r="C30" s="88"/>
    </row>
    <row r="31" spans="1:3" ht="18.75">
      <c r="A31" s="25" t="s">
        <v>222</v>
      </c>
      <c r="B31" s="88">
        <v>16000</v>
      </c>
      <c r="C31" s="88">
        <v>6200</v>
      </c>
    </row>
    <row r="32" spans="1:3" ht="18.75">
      <c r="A32" s="26" t="s">
        <v>139</v>
      </c>
      <c r="B32" s="88">
        <v>1400</v>
      </c>
      <c r="C32" s="88">
        <v>0</v>
      </c>
    </row>
    <row r="33" spans="1:3" ht="18.75">
      <c r="A33" s="26" t="s">
        <v>140</v>
      </c>
      <c r="B33" s="88">
        <v>550</v>
      </c>
      <c r="C33" s="88">
        <v>0</v>
      </c>
    </row>
    <row r="34" spans="1:3" ht="18.75">
      <c r="A34" s="26" t="s">
        <v>141</v>
      </c>
      <c r="B34" s="88">
        <v>400</v>
      </c>
      <c r="C34" s="88">
        <v>0</v>
      </c>
    </row>
    <row r="35" spans="1:3" ht="18.75">
      <c r="A35" s="26" t="s">
        <v>142</v>
      </c>
      <c r="B35" s="88">
        <v>400</v>
      </c>
      <c r="C35" s="88">
        <v>0</v>
      </c>
    </row>
    <row r="36" spans="1:3" ht="18.75">
      <c r="A36" s="26" t="s">
        <v>143</v>
      </c>
      <c r="B36" s="88">
        <v>550</v>
      </c>
      <c r="C36" s="88">
        <v>0</v>
      </c>
    </row>
    <row r="37" spans="1:3" ht="18.75">
      <c r="A37" s="26" t="s">
        <v>144</v>
      </c>
      <c r="B37" s="88">
        <v>1200</v>
      </c>
      <c r="C37" s="88">
        <v>0</v>
      </c>
    </row>
    <row r="38" spans="1:3" ht="18.75">
      <c r="A38" s="26" t="s">
        <v>145</v>
      </c>
      <c r="B38" s="88">
        <v>600</v>
      </c>
      <c r="C38" s="88">
        <v>0</v>
      </c>
    </row>
    <row r="39" spans="1:3" ht="18.75">
      <c r="A39" s="26" t="s">
        <v>146</v>
      </c>
      <c r="B39" s="88">
        <v>2000</v>
      </c>
      <c r="C39" s="88">
        <v>800</v>
      </c>
    </row>
    <row r="40" spans="1:3" ht="19.5" thickBot="1">
      <c r="A40" s="26" t="s">
        <v>147</v>
      </c>
      <c r="B40" s="93">
        <v>1900</v>
      </c>
      <c r="C40" s="93">
        <v>2500</v>
      </c>
    </row>
    <row r="41" spans="1:3" ht="18.75">
      <c r="A41" s="91" t="s">
        <v>1</v>
      </c>
      <c r="B41" s="92">
        <f>SUM(B31:B40)</f>
        <v>25000</v>
      </c>
      <c r="C41" s="92">
        <f>SUM(C31:C40)</f>
        <v>9500</v>
      </c>
    </row>
    <row r="42" spans="1:3" ht="18.75">
      <c r="A42" s="51"/>
      <c r="B42" s="88"/>
      <c r="C42" s="88"/>
    </row>
    <row r="43" spans="1:3" ht="20.25">
      <c r="A43" s="52" t="s">
        <v>279</v>
      </c>
      <c r="B43" s="98">
        <f>B5+B15+B19+B29+B41</f>
        <v>61000</v>
      </c>
      <c r="C43" s="98">
        <f>C5+C15+C19+C29+C41</f>
        <v>21500</v>
      </c>
    </row>
    <row r="44" spans="2:3" ht="18.75">
      <c r="B44" s="94"/>
      <c r="C44" s="94"/>
    </row>
    <row r="45" spans="2:3" ht="18.75">
      <c r="B45" s="94"/>
      <c r="C45" s="94"/>
    </row>
    <row r="46" spans="2:3" ht="18.75">
      <c r="B46" s="94"/>
      <c r="C46" s="94"/>
    </row>
    <row r="47" spans="2:3" ht="18.75">
      <c r="B47" s="94"/>
      <c r="C47" s="94"/>
    </row>
    <row r="48" spans="2:3" ht="18.75">
      <c r="B48" s="94"/>
      <c r="C48" s="94"/>
    </row>
    <row r="49" spans="2:3" ht="18.75">
      <c r="B49" s="94"/>
      <c r="C49" s="94"/>
    </row>
    <row r="50" spans="2:3" ht="18.75">
      <c r="B50" s="94"/>
      <c r="C50" s="94"/>
    </row>
    <row r="51" spans="2:3" ht="18.75">
      <c r="B51" s="94"/>
      <c r="C51" s="94"/>
    </row>
    <row r="52" spans="2:3" ht="18.75">
      <c r="B52" s="94"/>
      <c r="C52" s="94"/>
    </row>
    <row r="53" spans="2:3" ht="18.75">
      <c r="B53" s="94"/>
      <c r="C53" s="94"/>
    </row>
    <row r="54" spans="2:3" ht="18.75">
      <c r="B54" s="94"/>
      <c r="C54" s="94"/>
    </row>
    <row r="55" spans="2:3" ht="18.75">
      <c r="B55" s="94"/>
      <c r="C55" s="94"/>
    </row>
    <row r="56" spans="2:3" ht="18.75">
      <c r="B56" s="94"/>
      <c r="C56" s="94"/>
    </row>
    <row r="57" spans="2:3" ht="18.75">
      <c r="B57" s="94"/>
      <c r="C57" s="94"/>
    </row>
    <row r="58" spans="2:3" ht="18.75">
      <c r="B58" s="94"/>
      <c r="C58" s="94"/>
    </row>
    <row r="59" spans="2:3" ht="18.75">
      <c r="B59" s="94"/>
      <c r="C59" s="94"/>
    </row>
    <row r="60" spans="2:3" ht="18.75">
      <c r="B60" s="94"/>
      <c r="C60" s="94"/>
    </row>
    <row r="61" spans="2:3" ht="18.75">
      <c r="B61" s="94"/>
      <c r="C61" s="94"/>
    </row>
    <row r="62" spans="2:3" ht="18.75">
      <c r="B62" s="94"/>
      <c r="C62" s="94"/>
    </row>
    <row r="63" spans="2:3" ht="18.75">
      <c r="B63" s="94"/>
      <c r="C63" s="94"/>
    </row>
    <row r="64" spans="2:3" ht="18.75">
      <c r="B64" s="94"/>
      <c r="C64" s="94"/>
    </row>
    <row r="65" spans="2:3" ht="18.75">
      <c r="B65" s="94"/>
      <c r="C65" s="94"/>
    </row>
    <row r="66" spans="2:3" ht="18.75">
      <c r="B66" s="94"/>
      <c r="C66" s="94"/>
    </row>
    <row r="67" spans="2:3" ht="18.75">
      <c r="B67" s="94"/>
      <c r="C67" s="94"/>
    </row>
    <row r="68" spans="2:3" ht="18.75">
      <c r="B68" s="94"/>
      <c r="C68" s="94"/>
    </row>
    <row r="69" spans="2:3" ht="18.75">
      <c r="B69" s="94"/>
      <c r="C69" s="94"/>
    </row>
    <row r="70" spans="2:3" ht="18.75">
      <c r="B70" s="94"/>
      <c r="C70" s="94"/>
    </row>
    <row r="71" spans="2:3" ht="18.75">
      <c r="B71" s="94"/>
      <c r="C71" s="94"/>
    </row>
    <row r="72" spans="2:3" ht="18.75">
      <c r="B72" s="94"/>
      <c r="C72" s="94"/>
    </row>
    <row r="73" spans="2:3" ht="18.75">
      <c r="B73" s="94"/>
      <c r="C73" s="94"/>
    </row>
    <row r="74" spans="2:3" ht="18.75">
      <c r="B74" s="94"/>
      <c r="C74" s="94"/>
    </row>
    <row r="75" spans="2:3" ht="18.75">
      <c r="B75" s="94"/>
      <c r="C75" s="94"/>
    </row>
    <row r="76" spans="2:3" ht="18.75">
      <c r="B76" s="94"/>
      <c r="C76" s="94"/>
    </row>
    <row r="77" spans="2:3" ht="18.75">
      <c r="B77" s="94"/>
      <c r="C77" s="94"/>
    </row>
    <row r="78" spans="2:3" ht="18.75">
      <c r="B78" s="94"/>
      <c r="C78" s="94"/>
    </row>
    <row r="79" spans="2:3" ht="18.75">
      <c r="B79" s="94"/>
      <c r="C79" s="94"/>
    </row>
    <row r="80" spans="2:3" ht="18.75">
      <c r="B80" s="94"/>
      <c r="C80" s="94"/>
    </row>
    <row r="81" spans="2:3" ht="18.75">
      <c r="B81" s="94"/>
      <c r="C81" s="94"/>
    </row>
    <row r="82" spans="2:3" ht="18.75">
      <c r="B82" s="94"/>
      <c r="C82" s="94"/>
    </row>
    <row r="83" spans="2:3" ht="18.75">
      <c r="B83" s="94"/>
      <c r="C83" s="94"/>
    </row>
    <row r="84" spans="2:3" ht="18.75">
      <c r="B84" s="94"/>
      <c r="C84" s="94"/>
    </row>
    <row r="85" spans="2:3" ht="18.75">
      <c r="B85" s="94"/>
      <c r="C85" s="94"/>
    </row>
    <row r="86" spans="2:3" ht="18.75">
      <c r="B86" s="94"/>
      <c r="C86" s="94"/>
    </row>
    <row r="87" spans="2:3" ht="18.75">
      <c r="B87" s="94"/>
      <c r="C87" s="94"/>
    </row>
    <row r="88" spans="2:3" ht="18.75">
      <c r="B88" s="94"/>
      <c r="C88" s="94"/>
    </row>
    <row r="89" spans="2:3" ht="18.75">
      <c r="B89" s="94"/>
      <c r="C89" s="94"/>
    </row>
    <row r="90" spans="2:3" ht="18.75">
      <c r="B90" s="94"/>
      <c r="C90" s="94"/>
    </row>
    <row r="91" spans="2:3" ht="18.75">
      <c r="B91" s="94"/>
      <c r="C91" s="94"/>
    </row>
    <row r="92" spans="2:3" ht="18.75">
      <c r="B92" s="94"/>
      <c r="C92" s="94"/>
    </row>
    <row r="93" spans="2:3" ht="18.75">
      <c r="B93" s="94"/>
      <c r="C93" s="94"/>
    </row>
    <row r="94" spans="2:3" ht="18.75">
      <c r="B94" s="94"/>
      <c r="C94" s="94"/>
    </row>
    <row r="95" spans="2:3" ht="18.75">
      <c r="B95" s="94"/>
      <c r="C95" s="94"/>
    </row>
    <row r="96" spans="2:3" ht="18.75">
      <c r="B96" s="94"/>
      <c r="C96" s="94"/>
    </row>
    <row r="97" spans="2:3" ht="18.75">
      <c r="B97" s="94"/>
      <c r="C97" s="94"/>
    </row>
    <row r="98" spans="2:3" ht="18.75">
      <c r="B98" s="94"/>
      <c r="C98" s="94"/>
    </row>
    <row r="99" spans="2:3" ht="18.75">
      <c r="B99" s="94"/>
      <c r="C99" s="94"/>
    </row>
    <row r="100" spans="2:3" ht="18.75">
      <c r="B100" s="94"/>
      <c r="C100" s="94"/>
    </row>
    <row r="101" spans="2:3" ht="18.75">
      <c r="B101" s="94"/>
      <c r="C101" s="94"/>
    </row>
    <row r="102" spans="2:3" ht="18.75">
      <c r="B102" s="94"/>
      <c r="C102" s="94"/>
    </row>
    <row r="103" spans="2:3" ht="18.75">
      <c r="B103" s="94"/>
      <c r="C103" s="94"/>
    </row>
    <row r="104" spans="2:3" ht="18.75">
      <c r="B104" s="94"/>
      <c r="C104" s="94"/>
    </row>
    <row r="105" spans="2:3" ht="18.75">
      <c r="B105" s="94"/>
      <c r="C105" s="94"/>
    </row>
    <row r="106" spans="2:3" ht="18.75">
      <c r="B106" s="94"/>
      <c r="C106" s="94"/>
    </row>
    <row r="107" spans="2:3" ht="18.75">
      <c r="B107" s="94"/>
      <c r="C107" s="94"/>
    </row>
    <row r="108" spans="2:3" ht="18.75">
      <c r="B108" s="94"/>
      <c r="C108" s="94"/>
    </row>
  </sheetData>
  <sheetProtection/>
  <mergeCells count="1">
    <mergeCell ref="B1:C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selection activeCell="A2" sqref="A2"/>
    </sheetView>
  </sheetViews>
  <sheetFormatPr defaultColWidth="9.00390625" defaultRowHeight="12.75"/>
  <cols>
    <col min="1" max="1" width="48.25390625" style="0" customWidth="1"/>
    <col min="2" max="2" width="33.125" style="14" customWidth="1"/>
    <col min="3" max="3" width="27.00390625" style="0" customWidth="1"/>
    <col min="5" max="7" width="9.125" style="89" customWidth="1"/>
  </cols>
  <sheetData>
    <row r="1" spans="1:7" s="22" customFormat="1" ht="16.5" thickBot="1">
      <c r="A1" s="4"/>
      <c r="B1" s="142" t="s">
        <v>270</v>
      </c>
      <c r="C1" s="143"/>
      <c r="E1" s="137"/>
      <c r="F1" s="137"/>
      <c r="G1" s="137"/>
    </row>
    <row r="2" spans="1:7" s="20" customFormat="1" ht="41.25" customHeight="1">
      <c r="A2" s="5" t="s">
        <v>223</v>
      </c>
      <c r="B2" s="35" t="s">
        <v>271</v>
      </c>
      <c r="C2" s="35" t="s">
        <v>272</v>
      </c>
      <c r="E2" s="139"/>
      <c r="F2" s="139"/>
      <c r="G2" s="139"/>
    </row>
    <row r="3" spans="1:7" s="20" customFormat="1" ht="41.25" customHeight="1">
      <c r="A3" s="34" t="s">
        <v>276</v>
      </c>
      <c r="B3" s="87">
        <v>3500</v>
      </c>
      <c r="C3" s="87">
        <v>3000</v>
      </c>
      <c r="E3" s="139"/>
      <c r="F3" s="139"/>
      <c r="G3" s="139"/>
    </row>
    <row r="4" spans="1:7" s="20" customFormat="1" ht="41.25" customHeight="1" thickBot="1">
      <c r="A4" s="34" t="s">
        <v>277</v>
      </c>
      <c r="B4" s="101">
        <v>1500</v>
      </c>
      <c r="C4" s="101">
        <v>1000</v>
      </c>
      <c r="E4" s="139"/>
      <c r="F4" s="139"/>
      <c r="G4" s="139"/>
    </row>
    <row r="5" spans="1:7" s="20" customFormat="1" ht="41.25" customHeight="1">
      <c r="A5" s="99" t="s">
        <v>1</v>
      </c>
      <c r="B5" s="100">
        <f>SUM(B3:B4)</f>
        <v>5000</v>
      </c>
      <c r="C5" s="100">
        <f>SUM(C3:C4)</f>
        <v>4000</v>
      </c>
      <c r="E5" s="139"/>
      <c r="F5" s="139"/>
      <c r="G5" s="139"/>
    </row>
    <row r="6" spans="1:7" s="20" customFormat="1" ht="41.25" customHeight="1">
      <c r="A6" s="34"/>
      <c r="B6" s="87"/>
      <c r="C6" s="87"/>
      <c r="E6" s="139"/>
      <c r="F6" s="139"/>
      <c r="G6" s="139"/>
    </row>
    <row r="7" spans="1:7" s="20" customFormat="1" ht="41.25" customHeight="1">
      <c r="A7" s="3" t="s">
        <v>224</v>
      </c>
      <c r="B7" s="87">
        <v>4000</v>
      </c>
      <c r="C7" s="87">
        <v>4700</v>
      </c>
      <c r="E7" s="139"/>
      <c r="F7" s="139"/>
      <c r="G7" s="139"/>
    </row>
    <row r="8" spans="1:7" s="20" customFormat="1" ht="41.25" customHeight="1">
      <c r="A8" s="3"/>
      <c r="B8" s="87"/>
      <c r="C8" s="87"/>
      <c r="E8" s="139"/>
      <c r="F8" s="139"/>
      <c r="G8" s="139"/>
    </row>
    <row r="9" spans="1:7" s="20" customFormat="1" ht="41.25" customHeight="1">
      <c r="A9" s="3" t="s">
        <v>225</v>
      </c>
      <c r="B9" s="87">
        <v>2500</v>
      </c>
      <c r="C9" s="87">
        <v>4500</v>
      </c>
      <c r="E9" s="139"/>
      <c r="F9" s="139"/>
      <c r="G9" s="139"/>
    </row>
    <row r="10" spans="1:7" s="20" customFormat="1" ht="41.25" customHeight="1">
      <c r="A10" s="3"/>
      <c r="B10" s="87"/>
      <c r="C10" s="87"/>
      <c r="E10" s="139"/>
      <c r="F10" s="139"/>
      <c r="G10" s="139"/>
    </row>
    <row r="11" spans="1:7" s="20" customFormat="1" ht="41.25" customHeight="1">
      <c r="A11" s="3" t="s">
        <v>226</v>
      </c>
      <c r="B11" s="87">
        <v>3000</v>
      </c>
      <c r="C11" s="87">
        <v>5500</v>
      </c>
      <c r="E11" s="139"/>
      <c r="F11" s="139"/>
      <c r="G11" s="139"/>
    </row>
    <row r="12" spans="1:7" s="23" customFormat="1" ht="20.25">
      <c r="A12" s="15" t="s">
        <v>148</v>
      </c>
      <c r="B12" s="63">
        <v>2800</v>
      </c>
      <c r="C12" s="65">
        <v>5200</v>
      </c>
      <c r="E12" s="139"/>
      <c r="F12" s="139"/>
      <c r="G12" s="138"/>
    </row>
    <row r="13" spans="1:6" ht="20.25">
      <c r="A13" s="15" t="s">
        <v>149</v>
      </c>
      <c r="B13" s="63">
        <v>600</v>
      </c>
      <c r="C13" s="65">
        <v>1100</v>
      </c>
      <c r="E13" s="139"/>
      <c r="F13" s="139"/>
    </row>
    <row r="14" spans="1:6" ht="20.25">
      <c r="A14" s="15" t="s">
        <v>150</v>
      </c>
      <c r="B14" s="63">
        <v>250</v>
      </c>
      <c r="C14" s="65">
        <v>600</v>
      </c>
      <c r="E14" s="139"/>
      <c r="F14" s="139"/>
    </row>
    <row r="15" spans="1:6" ht="21" thickBot="1">
      <c r="A15" s="15" t="s">
        <v>151</v>
      </c>
      <c r="B15" s="103">
        <v>850</v>
      </c>
      <c r="C15" s="104">
        <v>1600</v>
      </c>
      <c r="E15" s="139"/>
      <c r="F15" s="139"/>
    </row>
    <row r="16" spans="1:5" ht="18">
      <c r="A16" s="99" t="s">
        <v>1</v>
      </c>
      <c r="B16" s="102">
        <f>SUM(B11:B15)</f>
        <v>7500</v>
      </c>
      <c r="C16" s="102">
        <f>SUM(C11:C15)</f>
        <v>14000</v>
      </c>
      <c r="E16" s="139"/>
    </row>
    <row r="17" spans="1:5" ht="18">
      <c r="A17" s="15"/>
      <c r="B17" s="46"/>
      <c r="C17" s="1"/>
      <c r="E17" s="139"/>
    </row>
    <row r="18" spans="1:3" ht="21" thickBot="1">
      <c r="A18" s="9" t="s">
        <v>279</v>
      </c>
      <c r="B18" s="65">
        <f>B5+B7+B9+B16</f>
        <v>19000</v>
      </c>
      <c r="C18" s="65">
        <f>C5+C7+C9+C16</f>
        <v>27200</v>
      </c>
    </row>
    <row r="19" ht="12.75">
      <c r="B19"/>
    </row>
  </sheetData>
  <sheetProtection/>
  <mergeCells count="1">
    <mergeCell ref="B1:C1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25">
      <selection activeCell="A2" sqref="A2"/>
    </sheetView>
  </sheetViews>
  <sheetFormatPr defaultColWidth="9.00390625" defaultRowHeight="12.75"/>
  <cols>
    <col min="1" max="1" width="53.75390625" style="0" customWidth="1"/>
    <col min="2" max="2" width="29.00390625" style="75" customWidth="1"/>
    <col min="3" max="3" width="27.375" style="76" customWidth="1"/>
    <col min="4" max="4" width="12.125" style="14" bestFit="1" customWidth="1"/>
    <col min="5" max="6" width="9.125" style="89" customWidth="1"/>
  </cols>
  <sheetData>
    <row r="1" spans="1:6" s="22" customFormat="1" ht="16.5" thickBot="1">
      <c r="A1" s="4"/>
      <c r="B1" s="142" t="s">
        <v>270</v>
      </c>
      <c r="C1" s="143"/>
      <c r="D1" s="28"/>
      <c r="E1" s="137"/>
      <c r="F1" s="137"/>
    </row>
    <row r="2" spans="1:6" s="20" customFormat="1" ht="39.75" customHeight="1">
      <c r="A2" s="5" t="s">
        <v>227</v>
      </c>
      <c r="B2" s="35" t="s">
        <v>271</v>
      </c>
      <c r="C2" s="35" t="s">
        <v>272</v>
      </c>
      <c r="D2" s="29"/>
      <c r="E2" s="139"/>
      <c r="F2" s="139"/>
    </row>
    <row r="3" spans="1:6" s="20" customFormat="1" ht="22.5" customHeight="1">
      <c r="A3" s="15"/>
      <c r="B3" s="73"/>
      <c r="C3" s="74"/>
      <c r="D3" s="29"/>
      <c r="E3" s="139"/>
      <c r="F3" s="139"/>
    </row>
    <row r="4" spans="1:6" s="20" customFormat="1" ht="22.5" customHeight="1">
      <c r="A4" s="3" t="s">
        <v>228</v>
      </c>
      <c r="B4" s="65">
        <v>13000</v>
      </c>
      <c r="C4" s="65">
        <v>18500</v>
      </c>
      <c r="D4" s="30"/>
      <c r="E4" s="139"/>
      <c r="F4" s="139"/>
    </row>
    <row r="5" spans="1:6" s="20" customFormat="1" ht="22.5" customHeight="1">
      <c r="A5" s="37" t="s">
        <v>185</v>
      </c>
      <c r="B5" s="65">
        <v>8200</v>
      </c>
      <c r="C5" s="65">
        <v>13500</v>
      </c>
      <c r="D5" s="30"/>
      <c r="E5" s="139"/>
      <c r="F5" s="139"/>
    </row>
    <row r="6" spans="1:6" s="20" customFormat="1" ht="22.5" customHeight="1">
      <c r="A6" s="37" t="s">
        <v>186</v>
      </c>
      <c r="B6" s="68">
        <v>4200</v>
      </c>
      <c r="C6" s="65">
        <v>10850</v>
      </c>
      <c r="D6" s="30"/>
      <c r="E6" s="139"/>
      <c r="F6" s="139"/>
    </row>
    <row r="7" spans="1:6" s="20" customFormat="1" ht="22.5" customHeight="1">
      <c r="A7" s="37" t="s">
        <v>187</v>
      </c>
      <c r="B7" s="68">
        <v>2500</v>
      </c>
      <c r="C7" s="65">
        <v>15000</v>
      </c>
      <c r="D7" s="30"/>
      <c r="E7" s="139"/>
      <c r="F7" s="139"/>
    </row>
    <row r="8" spans="1:6" s="20" customFormat="1" ht="22.5" customHeight="1">
      <c r="A8" s="37" t="s">
        <v>188</v>
      </c>
      <c r="B8" s="68">
        <v>300</v>
      </c>
      <c r="C8" s="65">
        <v>850</v>
      </c>
      <c r="D8" s="30"/>
      <c r="E8" s="139"/>
      <c r="F8" s="139"/>
    </row>
    <row r="9" spans="1:6" s="20" customFormat="1" ht="22.5" customHeight="1">
      <c r="A9" s="37" t="s">
        <v>189</v>
      </c>
      <c r="B9" s="68">
        <v>600</v>
      </c>
      <c r="C9" s="65">
        <v>0</v>
      </c>
      <c r="D9" s="30"/>
      <c r="E9" s="139"/>
      <c r="F9" s="139"/>
    </row>
    <row r="10" spans="1:6" s="20" customFormat="1" ht="22.5" customHeight="1">
      <c r="A10" s="37" t="s">
        <v>190</v>
      </c>
      <c r="B10" s="68">
        <v>1000</v>
      </c>
      <c r="C10" s="65">
        <v>1000</v>
      </c>
      <c r="D10" s="30"/>
      <c r="E10" s="139"/>
      <c r="F10" s="139"/>
    </row>
    <row r="11" spans="1:6" s="20" customFormat="1" ht="22.5" customHeight="1" thickBot="1">
      <c r="A11" s="37" t="s">
        <v>191</v>
      </c>
      <c r="B11" s="107">
        <v>200</v>
      </c>
      <c r="C11" s="104">
        <v>300</v>
      </c>
      <c r="D11" s="30"/>
      <c r="E11" s="139"/>
      <c r="F11" s="139"/>
    </row>
    <row r="12" spans="1:6" s="20" customFormat="1" ht="22.5" customHeight="1">
      <c r="A12" s="105" t="s">
        <v>1</v>
      </c>
      <c r="B12" s="106">
        <f>SUM(B4:B11)</f>
        <v>30000</v>
      </c>
      <c r="C12" s="106">
        <f>SUM(C4:C11)</f>
        <v>60000</v>
      </c>
      <c r="D12" s="30"/>
      <c r="E12" s="139"/>
      <c r="F12" s="139"/>
    </row>
    <row r="13" spans="1:6" s="20" customFormat="1" ht="22.5" customHeight="1">
      <c r="A13" s="37"/>
      <c r="B13" s="65"/>
      <c r="C13" s="65"/>
      <c r="D13" s="30"/>
      <c r="E13" s="139"/>
      <c r="F13" s="139"/>
    </row>
    <row r="14" spans="1:3" ht="22.5" customHeight="1">
      <c r="A14" s="3" t="s">
        <v>230</v>
      </c>
      <c r="B14" s="65"/>
      <c r="C14" s="65"/>
    </row>
    <row r="15" spans="1:3" ht="22.5" customHeight="1">
      <c r="A15" s="15" t="s">
        <v>229</v>
      </c>
      <c r="B15" s="65">
        <v>7600</v>
      </c>
      <c r="C15" s="65">
        <v>7500</v>
      </c>
    </row>
    <row r="16" spans="1:3" ht="20.25">
      <c r="A16" s="37" t="s">
        <v>192</v>
      </c>
      <c r="B16" s="65">
        <v>1600</v>
      </c>
      <c r="C16" s="65">
        <v>800</v>
      </c>
    </row>
    <row r="17" spans="1:3" ht="20.25">
      <c r="A17" s="37" t="s">
        <v>193</v>
      </c>
      <c r="B17" s="65">
        <v>500</v>
      </c>
      <c r="C17" s="65">
        <v>1800</v>
      </c>
    </row>
    <row r="18" spans="1:3" ht="20.25">
      <c r="A18" s="37" t="s">
        <v>194</v>
      </c>
      <c r="B18" s="65">
        <v>500</v>
      </c>
      <c r="C18" s="65">
        <v>1800</v>
      </c>
    </row>
    <row r="19" spans="1:3" ht="20.25">
      <c r="A19" s="37" t="s">
        <v>195</v>
      </c>
      <c r="B19" s="65">
        <v>800</v>
      </c>
      <c r="C19" s="65">
        <v>0</v>
      </c>
    </row>
    <row r="20" spans="1:3" ht="20.25">
      <c r="A20" s="37" t="s">
        <v>196</v>
      </c>
      <c r="B20" s="65">
        <v>200</v>
      </c>
      <c r="C20" s="65">
        <v>2800</v>
      </c>
    </row>
    <row r="21" spans="1:3" ht="21" thickBot="1">
      <c r="A21" s="37" t="s">
        <v>197</v>
      </c>
      <c r="B21" s="104">
        <v>800</v>
      </c>
      <c r="C21" s="104">
        <v>9300</v>
      </c>
    </row>
    <row r="22" spans="1:3" ht="20.25">
      <c r="A22" s="105" t="s">
        <v>1</v>
      </c>
      <c r="B22" s="108">
        <f>SUM(B15:B21)</f>
        <v>12000</v>
      </c>
      <c r="C22" s="108">
        <f>SUM(C15:C21)</f>
        <v>24000</v>
      </c>
    </row>
    <row r="23" spans="1:3" ht="20.25">
      <c r="A23" s="37"/>
      <c r="B23" s="65"/>
      <c r="C23" s="61"/>
    </row>
    <row r="24" spans="1:3" ht="20.25">
      <c r="A24" s="3" t="s">
        <v>231</v>
      </c>
      <c r="B24" s="65">
        <v>7540</v>
      </c>
      <c r="C24" s="65">
        <v>6200</v>
      </c>
    </row>
    <row r="25" spans="1:3" ht="20.25">
      <c r="A25" s="37" t="s">
        <v>198</v>
      </c>
      <c r="B25" s="65">
        <v>720</v>
      </c>
      <c r="C25" s="65">
        <v>0</v>
      </c>
    </row>
    <row r="26" spans="1:3" ht="20.25">
      <c r="A26" s="37" t="s">
        <v>199</v>
      </c>
      <c r="B26" s="65">
        <v>720</v>
      </c>
      <c r="C26" s="65">
        <v>0</v>
      </c>
    </row>
    <row r="27" spans="1:3" ht="20.25">
      <c r="A27" s="37" t="s">
        <v>200</v>
      </c>
      <c r="B27" s="65">
        <v>1650</v>
      </c>
      <c r="C27" s="65">
        <v>0</v>
      </c>
    </row>
    <row r="28" spans="1:3" ht="20.25">
      <c r="A28" s="37" t="s">
        <v>204</v>
      </c>
      <c r="B28" s="65">
        <v>2200</v>
      </c>
      <c r="C28" s="65">
        <v>0</v>
      </c>
    </row>
    <row r="29" spans="1:3" ht="20.25">
      <c r="A29" s="37" t="s">
        <v>201</v>
      </c>
      <c r="B29" s="65">
        <v>720</v>
      </c>
      <c r="C29" s="65">
        <v>0</v>
      </c>
    </row>
    <row r="30" spans="1:3" ht="21" thickBot="1">
      <c r="A30" s="37" t="s">
        <v>202</v>
      </c>
      <c r="B30" s="104">
        <v>1450</v>
      </c>
      <c r="C30" s="104">
        <v>1300</v>
      </c>
    </row>
    <row r="31" spans="1:3" ht="20.25">
      <c r="A31" s="105" t="s">
        <v>1</v>
      </c>
      <c r="B31" s="108">
        <f>SUM(B24:B30)</f>
        <v>15000</v>
      </c>
      <c r="C31" s="108">
        <f>SUM(C24:C30)</f>
        <v>7500</v>
      </c>
    </row>
    <row r="32" spans="1:3" ht="17.25" customHeight="1">
      <c r="A32" s="37"/>
      <c r="B32" s="61"/>
      <c r="C32" s="61"/>
    </row>
    <row r="33" spans="1:3" ht="21" customHeight="1">
      <c r="A33" s="3" t="s">
        <v>232</v>
      </c>
      <c r="B33" s="65">
        <v>4500</v>
      </c>
      <c r="C33" s="65">
        <v>2500</v>
      </c>
    </row>
    <row r="34" spans="1:3" ht="21" customHeight="1">
      <c r="A34" s="3"/>
      <c r="B34" s="65"/>
      <c r="C34" s="65"/>
    </row>
    <row r="35" spans="1:3" ht="20.25">
      <c r="A35" s="3" t="s">
        <v>233</v>
      </c>
      <c r="B35" s="65">
        <v>6000</v>
      </c>
      <c r="C35" s="65">
        <v>3000</v>
      </c>
    </row>
    <row r="36" spans="1:3" ht="24.75" customHeight="1">
      <c r="A36" s="37"/>
      <c r="B36" s="61"/>
      <c r="C36" s="61"/>
    </row>
    <row r="37" spans="1:3" ht="20.25">
      <c r="A37" s="33" t="s">
        <v>234</v>
      </c>
      <c r="B37" s="65">
        <v>6150</v>
      </c>
      <c r="C37" s="65">
        <v>3000</v>
      </c>
    </row>
    <row r="38" spans="1:3" ht="20.25">
      <c r="A38" s="38" t="s">
        <v>182</v>
      </c>
      <c r="B38" s="65">
        <v>2250</v>
      </c>
      <c r="C38" s="65">
        <v>0</v>
      </c>
    </row>
    <row r="39" spans="1:3" ht="20.25">
      <c r="A39" s="38" t="s">
        <v>181</v>
      </c>
      <c r="B39" s="65">
        <v>1500</v>
      </c>
      <c r="C39" s="65">
        <v>0</v>
      </c>
    </row>
    <row r="40" spans="1:3" ht="20.25">
      <c r="A40" s="38" t="s">
        <v>183</v>
      </c>
      <c r="B40" s="65">
        <v>1500</v>
      </c>
      <c r="C40" s="65">
        <v>2600</v>
      </c>
    </row>
    <row r="41" spans="1:3" ht="20.25">
      <c r="A41" s="38" t="s">
        <v>184</v>
      </c>
      <c r="B41" s="65">
        <v>1500</v>
      </c>
      <c r="C41" s="65">
        <v>900</v>
      </c>
    </row>
    <row r="42" spans="1:3" ht="20.25">
      <c r="A42" s="38" t="s">
        <v>177</v>
      </c>
      <c r="B42" s="65">
        <v>5250</v>
      </c>
      <c r="C42" s="65">
        <v>13000</v>
      </c>
    </row>
    <row r="43" spans="1:3" ht="20.25">
      <c r="A43" s="38" t="s">
        <v>178</v>
      </c>
      <c r="B43" s="65">
        <v>0</v>
      </c>
      <c r="C43" s="65">
        <v>2500</v>
      </c>
    </row>
    <row r="44" spans="1:3" ht="20.25">
      <c r="A44" s="38" t="s">
        <v>179</v>
      </c>
      <c r="B44" s="65">
        <v>0</v>
      </c>
      <c r="C44" s="65">
        <v>10000</v>
      </c>
    </row>
    <row r="45" spans="1:3" ht="20.25">
      <c r="A45" s="38" t="s">
        <v>176</v>
      </c>
      <c r="B45" s="65">
        <v>5100</v>
      </c>
      <c r="C45" s="65">
        <v>12000</v>
      </c>
    </row>
    <row r="46" spans="1:3" ht="20.25">
      <c r="A46" s="38" t="s">
        <v>180</v>
      </c>
      <c r="B46" s="65">
        <v>6000</v>
      </c>
      <c r="C46" s="65">
        <v>4000</v>
      </c>
    </row>
    <row r="47" spans="1:3" ht="21" thickBot="1">
      <c r="A47" s="38" t="s">
        <v>175</v>
      </c>
      <c r="B47" s="104">
        <v>750</v>
      </c>
      <c r="C47" s="104">
        <v>0</v>
      </c>
    </row>
    <row r="48" spans="1:3" ht="20.25">
      <c r="A48" s="105" t="s">
        <v>1</v>
      </c>
      <c r="B48" s="108">
        <f>SUM(B37:B47)</f>
        <v>30000</v>
      </c>
      <c r="C48" s="108">
        <f>SUM(C37:C47)</f>
        <v>48000</v>
      </c>
    </row>
    <row r="49" spans="1:3" ht="20.25" customHeight="1">
      <c r="A49" s="16"/>
      <c r="B49" s="73"/>
      <c r="C49" s="74"/>
    </row>
    <row r="50" spans="1:3" ht="21" thickBot="1">
      <c r="A50" s="9" t="s">
        <v>279</v>
      </c>
      <c r="B50" s="66">
        <f>B12+B22+B31+B33+B35+B48</f>
        <v>97500</v>
      </c>
      <c r="C50" s="66">
        <f>C12+C22+C31+C33+C35+C48</f>
        <v>145000</v>
      </c>
    </row>
  </sheetData>
  <sheetProtection/>
  <mergeCells count="1">
    <mergeCell ref="B1:C1"/>
  </mergeCells>
  <printOptions horizontalCentered="1"/>
  <pageMargins left="0.17" right="0.18" top="0.984251968503937" bottom="0.984251968503937" header="0.5118110236220472" footer="0.5118110236220472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0.75390625" style="0" customWidth="1"/>
    <col min="2" max="2" width="25.625" style="14" customWidth="1"/>
    <col min="3" max="3" width="26.25390625" style="0" customWidth="1"/>
    <col min="5" max="6" width="9.125" style="89" customWidth="1"/>
  </cols>
  <sheetData>
    <row r="1" spans="1:3" ht="16.5" thickBot="1">
      <c r="A1" s="4"/>
      <c r="B1" s="142" t="s">
        <v>270</v>
      </c>
      <c r="C1" s="143"/>
    </row>
    <row r="2" spans="1:3" ht="37.5" customHeight="1">
      <c r="A2" s="5" t="s">
        <v>235</v>
      </c>
      <c r="B2" s="35" t="s">
        <v>271</v>
      </c>
      <c r="C2" s="35" t="s">
        <v>272</v>
      </c>
    </row>
    <row r="3" spans="1:3" ht="24" customHeight="1">
      <c r="A3" s="3" t="s">
        <v>236</v>
      </c>
      <c r="B3" s="63">
        <v>5500</v>
      </c>
      <c r="C3" s="63">
        <v>5500</v>
      </c>
    </row>
    <row r="4" spans="1:3" ht="24" customHeight="1">
      <c r="A4" s="3"/>
      <c r="B4" s="63"/>
      <c r="C4" s="63"/>
    </row>
    <row r="5" spans="1:3" ht="24" customHeight="1">
      <c r="A5" s="3" t="s">
        <v>237</v>
      </c>
      <c r="B5" s="63">
        <v>3500</v>
      </c>
      <c r="C5" s="63">
        <v>2500</v>
      </c>
    </row>
    <row r="6" spans="1:3" ht="24" customHeight="1">
      <c r="A6" s="3"/>
      <c r="B6" s="63"/>
      <c r="C6" s="63"/>
    </row>
    <row r="7" spans="1:3" ht="24" customHeight="1">
      <c r="A7" s="3" t="s">
        <v>238</v>
      </c>
      <c r="B7" s="63">
        <v>3500</v>
      </c>
      <c r="C7" s="63">
        <v>2000</v>
      </c>
    </row>
    <row r="8" spans="1:3" ht="24" customHeight="1">
      <c r="A8" s="3"/>
      <c r="B8" s="63"/>
      <c r="C8" s="63"/>
    </row>
    <row r="9" spans="1:3" ht="24" customHeight="1">
      <c r="A9" s="3" t="s">
        <v>239</v>
      </c>
      <c r="B9" s="63">
        <v>8670</v>
      </c>
      <c r="C9" s="63">
        <v>6500</v>
      </c>
    </row>
    <row r="10" spans="1:3" ht="25.5" customHeight="1">
      <c r="A10" s="38" t="s">
        <v>64</v>
      </c>
      <c r="B10" s="63">
        <v>130</v>
      </c>
      <c r="C10" s="63">
        <v>500</v>
      </c>
    </row>
    <row r="11" spans="1:3" ht="24.75" customHeight="1" thickBot="1">
      <c r="A11" s="38" t="s">
        <v>65</v>
      </c>
      <c r="B11" s="103">
        <v>1200</v>
      </c>
      <c r="C11" s="103">
        <v>0</v>
      </c>
    </row>
    <row r="12" spans="1:3" ht="24.75" customHeight="1">
      <c r="A12" s="109" t="s">
        <v>1</v>
      </c>
      <c r="B12" s="102">
        <f>SUM(B9:B11)</f>
        <v>10000</v>
      </c>
      <c r="C12" s="102">
        <f>SUM(C9:C11)</f>
        <v>7000</v>
      </c>
    </row>
    <row r="13" spans="1:3" ht="17.25" customHeight="1">
      <c r="A13" s="38"/>
      <c r="B13" s="32"/>
      <c r="C13" s="32"/>
    </row>
    <row r="14" spans="1:6" s="8" customFormat="1" ht="18.75" thickBot="1">
      <c r="A14" s="9" t="s">
        <v>279</v>
      </c>
      <c r="B14" s="69">
        <f>B3+B5+B7+B12</f>
        <v>22500</v>
      </c>
      <c r="C14" s="69">
        <f>C3+C5+C7+C12</f>
        <v>17000</v>
      </c>
      <c r="E14" s="140"/>
      <c r="F14" s="140"/>
    </row>
  </sheetData>
  <sheetProtection/>
  <mergeCells count="1">
    <mergeCell ref="B1:C1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0">
      <selection activeCell="B2" sqref="B2"/>
    </sheetView>
  </sheetViews>
  <sheetFormatPr defaultColWidth="9.00390625" defaultRowHeight="12.75"/>
  <cols>
    <col min="1" max="1" width="47.25390625" style="0" customWidth="1"/>
    <col min="2" max="2" width="29.00390625" style="14" customWidth="1"/>
    <col min="3" max="3" width="27.375" style="76" customWidth="1"/>
    <col min="5" max="6" width="9.125" style="89" customWidth="1"/>
  </cols>
  <sheetData>
    <row r="1" spans="1:6" s="22" customFormat="1" ht="18.75" thickBot="1">
      <c r="A1" s="24"/>
      <c r="B1" s="142" t="s">
        <v>270</v>
      </c>
      <c r="C1" s="143"/>
      <c r="E1" s="137"/>
      <c r="F1" s="137"/>
    </row>
    <row r="2" spans="1:6" s="22" customFormat="1" ht="31.5" customHeight="1">
      <c r="A2" s="21" t="s">
        <v>240</v>
      </c>
      <c r="B2" s="35" t="s">
        <v>271</v>
      </c>
      <c r="C2" s="35" t="s">
        <v>272</v>
      </c>
      <c r="E2" s="137"/>
      <c r="F2" s="137"/>
    </row>
    <row r="3" spans="1:6" s="22" customFormat="1" ht="24.75" customHeight="1">
      <c r="A3" s="25" t="s">
        <v>241</v>
      </c>
      <c r="B3" s="64">
        <v>12500</v>
      </c>
      <c r="C3" s="67">
        <v>3600</v>
      </c>
      <c r="E3" s="137"/>
      <c r="F3" s="137"/>
    </row>
    <row r="4" spans="1:6" s="22" customFormat="1" ht="22.5" customHeight="1">
      <c r="A4" s="36" t="s">
        <v>168</v>
      </c>
      <c r="B4" s="65">
        <v>2100</v>
      </c>
      <c r="C4" s="65">
        <v>0</v>
      </c>
      <c r="E4" s="137"/>
      <c r="F4" s="137"/>
    </row>
    <row r="5" spans="1:6" s="22" customFormat="1" ht="22.5" customHeight="1">
      <c r="A5" s="26" t="s">
        <v>166</v>
      </c>
      <c r="B5" s="65">
        <v>0</v>
      </c>
      <c r="C5" s="66">
        <v>1350</v>
      </c>
      <c r="E5" s="137"/>
      <c r="F5" s="137"/>
    </row>
    <row r="6" spans="1:6" s="22" customFormat="1" ht="22.5" customHeight="1" thickBot="1">
      <c r="A6" s="36" t="s">
        <v>171</v>
      </c>
      <c r="B6" s="104">
        <v>1400</v>
      </c>
      <c r="C6" s="110">
        <v>850</v>
      </c>
      <c r="E6" s="137"/>
      <c r="F6" s="137"/>
    </row>
    <row r="7" spans="1:6" s="22" customFormat="1" ht="22.5" customHeight="1">
      <c r="A7" s="91" t="s">
        <v>1</v>
      </c>
      <c r="B7" s="108">
        <f>SUM(B3:B6)</f>
        <v>16000</v>
      </c>
      <c r="C7" s="108">
        <f>SUM(C3:C6)</f>
        <v>5800</v>
      </c>
      <c r="E7" s="137"/>
      <c r="F7" s="137"/>
    </row>
    <row r="8" spans="1:6" s="22" customFormat="1" ht="22.5" customHeight="1">
      <c r="A8" s="36"/>
      <c r="B8" s="65"/>
      <c r="C8" s="66"/>
      <c r="E8" s="137"/>
      <c r="F8" s="137"/>
    </row>
    <row r="9" spans="1:6" s="22" customFormat="1" ht="27" customHeight="1">
      <c r="A9" s="25" t="s">
        <v>242</v>
      </c>
      <c r="B9" s="65">
        <v>6000</v>
      </c>
      <c r="C9" s="66">
        <v>2500</v>
      </c>
      <c r="E9" s="137"/>
      <c r="F9" s="137"/>
    </row>
    <row r="10" spans="1:6" s="22" customFormat="1" ht="25.5" customHeight="1">
      <c r="A10" s="25"/>
      <c r="B10" s="46"/>
      <c r="C10" s="74"/>
      <c r="E10" s="137"/>
      <c r="F10" s="137"/>
    </row>
    <row r="11" spans="1:6" s="22" customFormat="1" ht="27.75" customHeight="1">
      <c r="A11" s="25" t="s">
        <v>243</v>
      </c>
      <c r="B11" s="46"/>
      <c r="C11" s="74"/>
      <c r="E11" s="137"/>
      <c r="F11" s="137"/>
    </row>
    <row r="12" spans="1:6" s="22" customFormat="1" ht="27" customHeight="1">
      <c r="A12" s="36" t="s">
        <v>66</v>
      </c>
      <c r="B12" s="65">
        <v>80</v>
      </c>
      <c r="C12" s="131">
        <v>0</v>
      </c>
      <c r="E12" s="137"/>
      <c r="F12" s="137"/>
    </row>
    <row r="13" spans="1:6" s="22" customFormat="1" ht="27" customHeight="1">
      <c r="A13" s="36" t="s">
        <v>67</v>
      </c>
      <c r="B13" s="65">
        <v>350</v>
      </c>
      <c r="C13" s="131">
        <v>0</v>
      </c>
      <c r="E13" s="137"/>
      <c r="F13" s="137"/>
    </row>
    <row r="14" spans="1:6" s="22" customFormat="1" ht="27" customHeight="1">
      <c r="A14" s="36" t="s">
        <v>68</v>
      </c>
      <c r="B14" s="65">
        <v>380</v>
      </c>
      <c r="C14" s="131">
        <v>0</v>
      </c>
      <c r="E14" s="137"/>
      <c r="F14" s="137"/>
    </row>
    <row r="15" spans="1:6" s="22" customFormat="1" ht="27" customHeight="1">
      <c r="A15" s="36" t="s">
        <v>69</v>
      </c>
      <c r="B15" s="65">
        <v>150</v>
      </c>
      <c r="C15" s="66">
        <v>200</v>
      </c>
      <c r="E15" s="137"/>
      <c r="F15" s="137"/>
    </row>
    <row r="16" spans="1:6" s="22" customFormat="1" ht="27" customHeight="1">
      <c r="A16" s="36" t="s">
        <v>70</v>
      </c>
      <c r="B16" s="65">
        <v>550</v>
      </c>
      <c r="C16" s="66">
        <v>0</v>
      </c>
      <c r="E16" s="137"/>
      <c r="F16" s="137"/>
    </row>
    <row r="17" spans="1:6" s="22" customFormat="1" ht="27" customHeight="1">
      <c r="A17" s="36" t="s">
        <v>71</v>
      </c>
      <c r="B17" s="65">
        <v>0</v>
      </c>
      <c r="C17" s="66">
        <v>0</v>
      </c>
      <c r="E17" s="137"/>
      <c r="F17" s="137"/>
    </row>
    <row r="18" spans="1:6" s="22" customFormat="1" ht="27" customHeight="1">
      <c r="A18" s="36" t="s">
        <v>72</v>
      </c>
      <c r="B18" s="65">
        <v>3940</v>
      </c>
      <c r="C18" s="66">
        <v>2000</v>
      </c>
      <c r="E18" s="137"/>
      <c r="F18" s="137"/>
    </row>
    <row r="19" spans="1:6" s="22" customFormat="1" ht="27" customHeight="1">
      <c r="A19" s="36" t="s">
        <v>73</v>
      </c>
      <c r="B19" s="65">
        <v>16000</v>
      </c>
      <c r="C19" s="66">
        <v>1600</v>
      </c>
      <c r="E19" s="137"/>
      <c r="F19" s="137"/>
    </row>
    <row r="20" spans="1:6" s="22" customFormat="1" ht="27" customHeight="1" thickBot="1">
      <c r="A20" s="36" t="s">
        <v>74</v>
      </c>
      <c r="B20" s="104">
        <v>550</v>
      </c>
      <c r="C20" s="110">
        <v>200</v>
      </c>
      <c r="E20" s="137"/>
      <c r="F20" s="137"/>
    </row>
    <row r="21" spans="1:6" s="22" customFormat="1" ht="27" customHeight="1">
      <c r="A21" s="91" t="s">
        <v>1</v>
      </c>
      <c r="B21" s="108">
        <f>SUM(B12:B20)</f>
        <v>22000</v>
      </c>
      <c r="C21" s="108">
        <f>SUM(C12:C20)</f>
        <v>4000</v>
      </c>
      <c r="E21" s="137"/>
      <c r="F21" s="137"/>
    </row>
    <row r="22" spans="1:6" s="22" customFormat="1" ht="27" customHeight="1">
      <c r="A22" s="36"/>
      <c r="B22" s="45"/>
      <c r="C22" s="74"/>
      <c r="E22" s="137"/>
      <c r="F22" s="137"/>
    </row>
    <row r="23" spans="1:3" ht="24.75" customHeight="1">
      <c r="A23" s="25" t="s">
        <v>244</v>
      </c>
      <c r="B23" s="45"/>
      <c r="C23" s="74"/>
    </row>
    <row r="24" spans="1:3" ht="46.5" customHeight="1">
      <c r="A24" s="39" t="s">
        <v>172</v>
      </c>
      <c r="B24" s="65">
        <v>13500</v>
      </c>
      <c r="C24" s="65">
        <v>10000</v>
      </c>
    </row>
    <row r="25" spans="1:3" ht="18.75" customHeight="1">
      <c r="A25" s="39"/>
      <c r="B25" s="45"/>
      <c r="C25" s="74"/>
    </row>
    <row r="26" spans="1:3" ht="21.75" customHeight="1" thickBot="1">
      <c r="A26" s="12" t="s">
        <v>279</v>
      </c>
      <c r="B26" s="65">
        <f>B7+B9+B21+B24</f>
        <v>57500</v>
      </c>
      <c r="C26" s="65">
        <f>C7+C9+C21+C24</f>
        <v>22300</v>
      </c>
    </row>
    <row r="27" spans="2:3" ht="16.5" customHeight="1">
      <c r="B27" s="27"/>
      <c r="C27" s="23"/>
    </row>
    <row r="28" spans="2:3" ht="15.75" customHeight="1">
      <c r="B28" s="28"/>
      <c r="C28" s="132"/>
    </row>
    <row r="29" spans="2:3" ht="17.25" customHeight="1">
      <c r="B29" s="28"/>
      <c r="C29" s="132"/>
    </row>
    <row r="30" spans="2:3" ht="14.25" customHeight="1">
      <c r="B30" s="28"/>
      <c r="C30" s="132"/>
    </row>
    <row r="31" spans="2:3" ht="12.75">
      <c r="B31" s="28"/>
      <c r="C31" s="132"/>
    </row>
    <row r="32" spans="2:3" ht="12.75">
      <c r="B32" s="28"/>
      <c r="C32" s="132"/>
    </row>
    <row r="33" spans="2:3" ht="12.75">
      <c r="B33" s="28"/>
      <c r="C33" s="132"/>
    </row>
    <row r="34" spans="2:3" ht="12.75">
      <c r="B34" s="28"/>
      <c r="C34" s="132"/>
    </row>
    <row r="35" spans="2:3" ht="12.75">
      <c r="B35" s="28"/>
      <c r="C35" s="132"/>
    </row>
    <row r="36" spans="2:3" ht="12.75">
      <c r="B36" s="28"/>
      <c r="C36" s="132"/>
    </row>
    <row r="37" spans="2:3" ht="12.75">
      <c r="B37" s="28"/>
      <c r="C37" s="132"/>
    </row>
    <row r="38" spans="2:3" ht="12.75">
      <c r="B38" s="28"/>
      <c r="C38" s="132"/>
    </row>
    <row r="39" spans="2:3" ht="12.75">
      <c r="B39" s="28"/>
      <c r="C39" s="132"/>
    </row>
    <row r="40" spans="2:3" ht="12.75">
      <c r="B40" s="28"/>
      <c r="C40" s="132"/>
    </row>
    <row r="41" spans="2:3" ht="12.75">
      <c r="B41" s="20"/>
      <c r="C41" s="133"/>
    </row>
    <row r="42" spans="2:3" ht="12.75">
      <c r="B42" s="20"/>
      <c r="C42" s="133"/>
    </row>
    <row r="43" spans="2:3" ht="12.75">
      <c r="B43" s="28"/>
      <c r="C43" s="133"/>
    </row>
    <row r="44" spans="2:3" ht="12.75">
      <c r="B44" s="28"/>
      <c r="C44" s="132"/>
    </row>
    <row r="45" spans="2:3" ht="12.75">
      <c r="B45" s="28"/>
      <c r="C45" s="132"/>
    </row>
    <row r="46" spans="2:3" ht="12.75">
      <c r="B46" s="28"/>
      <c r="C46" s="132"/>
    </row>
    <row r="47" spans="2:3" ht="12.75">
      <c r="B47" s="28"/>
      <c r="C47" s="132"/>
    </row>
  </sheetData>
  <sheetProtection/>
  <mergeCells count="1">
    <mergeCell ref="B1:C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31">
      <selection activeCell="A2" sqref="A2"/>
    </sheetView>
  </sheetViews>
  <sheetFormatPr defaultColWidth="9.00390625" defaultRowHeight="12.75"/>
  <cols>
    <col min="1" max="1" width="50.75390625" style="0" customWidth="1"/>
    <col min="2" max="2" width="29.00390625" style="14" customWidth="1"/>
    <col min="3" max="3" width="27.375" style="0" customWidth="1"/>
    <col min="5" max="6" width="9.125" style="89" customWidth="1"/>
  </cols>
  <sheetData>
    <row r="1" spans="1:3" ht="16.5" thickBot="1">
      <c r="A1" s="4"/>
      <c r="B1" s="142" t="s">
        <v>270</v>
      </c>
      <c r="C1" s="143"/>
    </row>
    <row r="2" spans="1:3" ht="29.25" customHeight="1">
      <c r="A2" s="5" t="s">
        <v>245</v>
      </c>
      <c r="B2" s="35" t="s">
        <v>271</v>
      </c>
      <c r="C2" s="35" t="s">
        <v>272</v>
      </c>
    </row>
    <row r="3" spans="1:3" ht="22.5" customHeight="1">
      <c r="A3" s="3" t="s">
        <v>246</v>
      </c>
      <c r="B3" s="70">
        <v>21000</v>
      </c>
      <c r="C3" s="70">
        <v>4300</v>
      </c>
    </row>
    <row r="4" spans="1:3" ht="24.75" customHeight="1">
      <c r="A4" s="15" t="s">
        <v>76</v>
      </c>
      <c r="B4" s="70">
        <v>1400</v>
      </c>
      <c r="C4" s="70">
        <v>0</v>
      </c>
    </row>
    <row r="5" spans="1:3" ht="24.75" customHeight="1">
      <c r="A5" s="15" t="s">
        <v>77</v>
      </c>
      <c r="B5" s="70">
        <v>850</v>
      </c>
      <c r="C5" s="70">
        <v>1300</v>
      </c>
    </row>
    <row r="6" spans="1:3" ht="24.75" customHeight="1">
      <c r="A6" s="15" t="s">
        <v>78</v>
      </c>
      <c r="B6" s="70">
        <v>850</v>
      </c>
      <c r="C6" s="70">
        <v>0</v>
      </c>
    </row>
    <row r="7" spans="1:3" ht="24.75" customHeight="1">
      <c r="A7" s="15" t="s">
        <v>79</v>
      </c>
      <c r="B7" s="70">
        <v>850</v>
      </c>
      <c r="C7" s="70">
        <v>0</v>
      </c>
    </row>
    <row r="8" spans="1:3" ht="23.25" customHeight="1" thickBot="1">
      <c r="A8" s="15" t="s">
        <v>274</v>
      </c>
      <c r="B8" s="112">
        <v>2550</v>
      </c>
      <c r="C8" s="112">
        <v>400</v>
      </c>
    </row>
    <row r="9" spans="1:3" ht="23.25" customHeight="1">
      <c r="A9" s="105" t="s">
        <v>1</v>
      </c>
      <c r="B9" s="111">
        <f>SUM(B3:B8)</f>
        <v>27500</v>
      </c>
      <c r="C9" s="111">
        <f>SUM(C3:C8)</f>
        <v>6000</v>
      </c>
    </row>
    <row r="10" spans="1:3" ht="24.75" customHeight="1">
      <c r="A10" s="15"/>
      <c r="B10" s="70"/>
      <c r="C10" s="70"/>
    </row>
    <row r="11" spans="1:3" ht="25.5" customHeight="1">
      <c r="A11" s="3" t="s">
        <v>247</v>
      </c>
      <c r="B11" s="70">
        <v>11800</v>
      </c>
      <c r="C11" s="70">
        <v>2400</v>
      </c>
    </row>
    <row r="12" spans="1:3" ht="24" customHeight="1">
      <c r="A12" s="15" t="s">
        <v>8</v>
      </c>
      <c r="B12" s="70">
        <v>900</v>
      </c>
      <c r="C12" s="70">
        <v>150</v>
      </c>
    </row>
    <row r="13" spans="1:3" ht="24" customHeight="1">
      <c r="A13" s="15" t="s">
        <v>9</v>
      </c>
      <c r="B13" s="70">
        <v>600</v>
      </c>
      <c r="C13" s="70">
        <v>150</v>
      </c>
    </row>
    <row r="14" spans="1:3" ht="24" customHeight="1">
      <c r="A14" s="15" t="s">
        <v>10</v>
      </c>
      <c r="B14" s="70">
        <v>500</v>
      </c>
      <c r="C14" s="70">
        <v>150</v>
      </c>
    </row>
    <row r="15" spans="1:3" ht="24" customHeight="1">
      <c r="A15" s="15" t="s">
        <v>7</v>
      </c>
      <c r="B15" s="70">
        <v>2000</v>
      </c>
      <c r="C15" s="70">
        <v>1050</v>
      </c>
    </row>
    <row r="16" spans="1:3" ht="24" customHeight="1">
      <c r="A16" s="15" t="s">
        <v>11</v>
      </c>
      <c r="B16" s="70">
        <v>1000</v>
      </c>
      <c r="C16" s="70">
        <v>450</v>
      </c>
    </row>
    <row r="17" spans="1:3" ht="24" customHeight="1">
      <c r="A17" s="15" t="s">
        <v>12</v>
      </c>
      <c r="B17" s="70">
        <v>2000</v>
      </c>
      <c r="C17" s="70">
        <v>200</v>
      </c>
    </row>
    <row r="18" spans="1:3" ht="23.25" customHeight="1">
      <c r="A18" s="15" t="s">
        <v>15</v>
      </c>
      <c r="B18" s="62">
        <v>4200</v>
      </c>
      <c r="C18" s="70">
        <v>2450</v>
      </c>
    </row>
    <row r="19" spans="1:3" ht="23.25" customHeight="1">
      <c r="A19" s="15" t="s">
        <v>273</v>
      </c>
      <c r="B19" s="62">
        <v>3000</v>
      </c>
      <c r="C19" s="62">
        <v>4500</v>
      </c>
    </row>
    <row r="20" spans="1:3" ht="20.25" customHeight="1" thickBot="1">
      <c r="A20" s="19" t="s">
        <v>75</v>
      </c>
      <c r="B20" s="114">
        <v>4000</v>
      </c>
      <c r="C20" s="114">
        <v>0</v>
      </c>
    </row>
    <row r="21" spans="1:3" ht="18.75" customHeight="1">
      <c r="A21" s="105" t="s">
        <v>1</v>
      </c>
      <c r="B21" s="113">
        <f>SUM(B11:B20)</f>
        <v>30000</v>
      </c>
      <c r="C21" s="113">
        <f>SUM(C11:C20)</f>
        <v>11500</v>
      </c>
    </row>
    <row r="22" spans="1:3" ht="22.5" customHeight="1">
      <c r="A22" s="15"/>
      <c r="B22" s="71"/>
      <c r="C22" s="72"/>
    </row>
    <row r="23" spans="1:3" ht="24" customHeight="1">
      <c r="A23" s="3" t="s">
        <v>248</v>
      </c>
      <c r="B23" s="70">
        <v>6000</v>
      </c>
      <c r="C23" s="70">
        <v>900</v>
      </c>
    </row>
    <row r="24" spans="1:3" ht="23.25" customHeight="1">
      <c r="A24" s="37" t="s">
        <v>80</v>
      </c>
      <c r="B24" s="70">
        <v>3000</v>
      </c>
      <c r="C24" s="70">
        <v>0</v>
      </c>
    </row>
    <row r="25" spans="1:3" ht="23.25" customHeight="1">
      <c r="A25" s="37" t="s">
        <v>173</v>
      </c>
      <c r="B25" s="70">
        <v>3000</v>
      </c>
      <c r="C25" s="70">
        <v>470</v>
      </c>
    </row>
    <row r="26" spans="1:3" ht="23.25" customHeight="1">
      <c r="A26" s="37" t="s">
        <v>81</v>
      </c>
      <c r="B26" s="70">
        <v>3000</v>
      </c>
      <c r="C26" s="70">
        <v>470</v>
      </c>
    </row>
    <row r="27" spans="1:3" ht="23.25" customHeight="1">
      <c r="A27" s="37" t="s">
        <v>82</v>
      </c>
      <c r="B27" s="70">
        <v>600</v>
      </c>
      <c r="C27" s="70">
        <v>0</v>
      </c>
    </row>
    <row r="28" spans="1:3" ht="23.25" customHeight="1">
      <c r="A28" s="37" t="s">
        <v>83</v>
      </c>
      <c r="B28" s="70">
        <v>20</v>
      </c>
      <c r="C28" s="70">
        <v>0</v>
      </c>
    </row>
    <row r="29" spans="1:3" ht="23.25" customHeight="1">
      <c r="A29" s="15" t="s">
        <v>16</v>
      </c>
      <c r="B29" s="62">
        <v>5000</v>
      </c>
      <c r="C29" s="62">
        <v>2400</v>
      </c>
    </row>
    <row r="30" spans="1:3" ht="23.25" customHeight="1">
      <c r="A30" s="15" t="s">
        <v>17</v>
      </c>
      <c r="B30" s="62">
        <v>2380</v>
      </c>
      <c r="C30" s="62">
        <v>2260</v>
      </c>
    </row>
    <row r="31" spans="1:3" ht="21.75" customHeight="1" thickBot="1">
      <c r="A31" s="18" t="s">
        <v>116</v>
      </c>
      <c r="B31" s="114">
        <v>3500</v>
      </c>
      <c r="C31" s="114">
        <v>0</v>
      </c>
    </row>
    <row r="32" spans="1:3" ht="21.75" customHeight="1">
      <c r="A32" s="105" t="s">
        <v>1</v>
      </c>
      <c r="B32" s="113">
        <f>SUM(B23:B31)</f>
        <v>26500</v>
      </c>
      <c r="C32" s="113">
        <f>SUM(C23:C31)</f>
        <v>6500</v>
      </c>
    </row>
    <row r="33" spans="1:3" ht="23.25" customHeight="1">
      <c r="A33" s="37"/>
      <c r="B33" s="71"/>
      <c r="C33" s="72"/>
    </row>
    <row r="34" spans="1:3" ht="25.5" customHeight="1">
      <c r="A34" s="3" t="s">
        <v>249</v>
      </c>
      <c r="B34" s="70">
        <v>10000</v>
      </c>
      <c r="C34" s="62">
        <v>5000</v>
      </c>
    </row>
    <row r="35" spans="1:3" ht="24.75" customHeight="1">
      <c r="A35" s="37" t="s">
        <v>2</v>
      </c>
      <c r="B35" s="62">
        <v>900</v>
      </c>
      <c r="C35" s="62">
        <v>80</v>
      </c>
    </row>
    <row r="36" spans="1:3" ht="24.75" customHeight="1">
      <c r="A36" s="37" t="s">
        <v>3</v>
      </c>
      <c r="B36" s="70">
        <v>900</v>
      </c>
      <c r="C36" s="62">
        <v>80</v>
      </c>
    </row>
    <row r="37" spans="1:3" ht="24.75" customHeight="1">
      <c r="A37" s="37" t="s">
        <v>4</v>
      </c>
      <c r="B37" s="70">
        <v>900</v>
      </c>
      <c r="C37" s="62">
        <v>80</v>
      </c>
    </row>
    <row r="38" spans="1:3" ht="24.75" customHeight="1">
      <c r="A38" s="37" t="s">
        <v>5</v>
      </c>
      <c r="B38" s="70">
        <v>160</v>
      </c>
      <c r="C38" s="62">
        <v>1000</v>
      </c>
    </row>
    <row r="39" spans="1:3" ht="24.75" customHeight="1">
      <c r="A39" s="37" t="s">
        <v>6</v>
      </c>
      <c r="B39" s="70">
        <v>2500</v>
      </c>
      <c r="C39" s="62">
        <v>80</v>
      </c>
    </row>
    <row r="40" spans="1:3" ht="23.25" customHeight="1">
      <c r="A40" s="15" t="s">
        <v>13</v>
      </c>
      <c r="B40" s="62">
        <v>2800</v>
      </c>
      <c r="C40" s="62">
        <v>1700</v>
      </c>
    </row>
    <row r="41" spans="1:3" ht="23.25" customHeight="1">
      <c r="A41" s="15" t="s">
        <v>14</v>
      </c>
      <c r="B41" s="62">
        <v>4000</v>
      </c>
      <c r="C41" s="62">
        <v>1900</v>
      </c>
    </row>
    <row r="42" spans="1:3" ht="19.5" customHeight="1" thickBot="1">
      <c r="A42" s="18" t="s">
        <v>115</v>
      </c>
      <c r="B42" s="114">
        <v>5840</v>
      </c>
      <c r="C42" s="114">
        <v>80</v>
      </c>
    </row>
    <row r="43" spans="1:3" ht="21" customHeight="1">
      <c r="A43" s="105" t="s">
        <v>1</v>
      </c>
      <c r="B43" s="111">
        <f>SUM(B34:B42)</f>
        <v>28000</v>
      </c>
      <c r="C43" s="111">
        <f>SUM(C34:C42)</f>
        <v>10000</v>
      </c>
    </row>
    <row r="44" spans="1:3" ht="21" customHeight="1">
      <c r="A44" s="39"/>
      <c r="B44" s="42"/>
      <c r="C44" s="1"/>
    </row>
    <row r="45" spans="1:3" ht="21" thickBot="1">
      <c r="A45" s="13" t="s">
        <v>279</v>
      </c>
      <c r="B45" s="69">
        <f>B9+B21+B32+B43</f>
        <v>112000</v>
      </c>
      <c r="C45" s="69">
        <f>C9+C21+C32+C43</f>
        <v>34000</v>
      </c>
    </row>
    <row r="46" spans="2:3" ht="12.75">
      <c r="B46" s="28"/>
      <c r="C46" s="22"/>
    </row>
    <row r="47" spans="2:3" ht="12.75">
      <c r="B47" s="28"/>
      <c r="C47" s="22"/>
    </row>
  </sheetData>
  <sheetProtection/>
  <mergeCells count="1">
    <mergeCell ref="B1:C1"/>
  </mergeCells>
  <printOptions horizontalCentered="1"/>
  <pageMargins left="0.15748031496062992" right="0.1968503937007874" top="0.8267716535433072" bottom="0.984251968503937" header="0.5118110236220472" footer="0.5118110236220472"/>
  <pageSetup fitToHeight="2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1.125" style="0" customWidth="1"/>
    <col min="2" max="2" width="30.125" style="0" customWidth="1"/>
    <col min="3" max="3" width="28.875" style="0" customWidth="1"/>
    <col min="5" max="6" width="9.125" style="89" customWidth="1"/>
  </cols>
  <sheetData>
    <row r="1" spans="1:3" ht="16.5" thickBot="1">
      <c r="A1" s="4"/>
      <c r="B1" s="142" t="s">
        <v>270</v>
      </c>
      <c r="C1" s="143"/>
    </row>
    <row r="2" spans="1:3" ht="28.5" customHeight="1">
      <c r="A2" s="5" t="s">
        <v>250</v>
      </c>
      <c r="B2" s="35" t="s">
        <v>271</v>
      </c>
      <c r="C2" s="35" t="s">
        <v>272</v>
      </c>
    </row>
    <row r="3" spans="1:3" ht="20.25" customHeight="1">
      <c r="A3" s="3" t="s">
        <v>251</v>
      </c>
      <c r="B3" s="62">
        <v>9000</v>
      </c>
      <c r="C3" s="134">
        <v>4350</v>
      </c>
    </row>
    <row r="4" spans="1:3" ht="15.75">
      <c r="A4" s="15" t="s">
        <v>50</v>
      </c>
      <c r="B4" s="70">
        <v>1900</v>
      </c>
      <c r="C4" s="134">
        <v>850</v>
      </c>
    </row>
    <row r="5" spans="1:3" ht="15.75">
      <c r="A5" s="15" t="s">
        <v>51</v>
      </c>
      <c r="B5" s="70">
        <v>650</v>
      </c>
      <c r="C5" s="134">
        <v>700</v>
      </c>
    </row>
    <row r="6" spans="1:3" ht="15.75">
      <c r="A6" s="15" t="s">
        <v>52</v>
      </c>
      <c r="B6" s="70">
        <v>2200</v>
      </c>
      <c r="C6" s="134">
        <v>400</v>
      </c>
    </row>
    <row r="7" spans="1:3" ht="15.75">
      <c r="A7" s="15" t="s">
        <v>53</v>
      </c>
      <c r="B7" s="70">
        <v>400</v>
      </c>
      <c r="C7" s="134">
        <v>0</v>
      </c>
    </row>
    <row r="8" spans="1:3" ht="15.75">
      <c r="A8" s="15" t="s">
        <v>54</v>
      </c>
      <c r="B8" s="70">
        <v>500</v>
      </c>
      <c r="C8" s="134">
        <v>0</v>
      </c>
    </row>
    <row r="9" spans="1:3" ht="15.75">
      <c r="A9" s="15" t="s">
        <v>55</v>
      </c>
      <c r="B9" s="70">
        <v>350</v>
      </c>
      <c r="C9" s="134">
        <v>0</v>
      </c>
    </row>
    <row r="10" spans="1:4" ht="15.75">
      <c r="A10" s="15" t="s">
        <v>56</v>
      </c>
      <c r="B10" s="70">
        <v>1000</v>
      </c>
      <c r="C10" s="134">
        <v>400</v>
      </c>
      <c r="D10" s="14"/>
    </row>
    <row r="11" spans="1:4" ht="16.5" thickBot="1">
      <c r="A11" s="15" t="s">
        <v>167</v>
      </c>
      <c r="B11" s="112">
        <v>2000</v>
      </c>
      <c r="C11" s="135">
        <v>500</v>
      </c>
      <c r="D11" s="14"/>
    </row>
    <row r="12" spans="1:4" ht="15.75">
      <c r="A12" s="105" t="s">
        <v>1</v>
      </c>
      <c r="B12" s="111">
        <f>SUM(B3:B11)</f>
        <v>18000</v>
      </c>
      <c r="C12" s="115">
        <f>SUM(C3:C11)</f>
        <v>7200</v>
      </c>
      <c r="D12" s="14"/>
    </row>
    <row r="13" spans="1:3" ht="20.25">
      <c r="A13" s="10"/>
      <c r="B13" s="65"/>
      <c r="C13" s="61"/>
    </row>
    <row r="14" spans="1:3" ht="15.75">
      <c r="A14" s="34" t="s">
        <v>252</v>
      </c>
      <c r="B14" s="70">
        <v>3000</v>
      </c>
      <c r="C14" s="134">
        <v>1200</v>
      </c>
    </row>
    <row r="15" spans="1:3" ht="15.75">
      <c r="A15" s="19" t="s">
        <v>89</v>
      </c>
      <c r="B15" s="70">
        <v>1400</v>
      </c>
      <c r="C15" s="134">
        <v>400</v>
      </c>
    </row>
    <row r="16" spans="1:3" ht="15.75">
      <c r="A16" s="19" t="s">
        <v>90</v>
      </c>
      <c r="B16" s="70">
        <v>1200</v>
      </c>
      <c r="C16" s="134">
        <v>400</v>
      </c>
    </row>
    <row r="17" spans="1:3" ht="15.75">
      <c r="A17" s="19" t="s">
        <v>91</v>
      </c>
      <c r="B17" s="70">
        <v>400</v>
      </c>
      <c r="C17" s="134">
        <v>0</v>
      </c>
    </row>
    <row r="18" spans="1:3" ht="15.75">
      <c r="A18" s="19" t="s">
        <v>92</v>
      </c>
      <c r="B18" s="70">
        <v>950</v>
      </c>
      <c r="C18" s="134">
        <v>400</v>
      </c>
    </row>
    <row r="19" spans="1:3" ht="15.75">
      <c r="A19" s="19" t="s">
        <v>93</v>
      </c>
      <c r="B19" s="70">
        <v>485</v>
      </c>
      <c r="C19" s="134">
        <v>0</v>
      </c>
    </row>
    <row r="20" spans="1:3" ht="16.5" thickBot="1">
      <c r="A20" s="19" t="s">
        <v>94</v>
      </c>
      <c r="B20" s="114">
        <v>65</v>
      </c>
      <c r="C20" s="135">
        <v>0</v>
      </c>
    </row>
    <row r="21" spans="1:3" ht="15.75">
      <c r="A21" s="105" t="s">
        <v>1</v>
      </c>
      <c r="B21" s="113">
        <f>SUM(B14:B20)</f>
        <v>7500</v>
      </c>
      <c r="C21" s="136">
        <f>SUM(C14:C20)</f>
        <v>2400</v>
      </c>
    </row>
    <row r="22" spans="1:4" ht="18">
      <c r="A22" s="10"/>
      <c r="B22" s="86"/>
      <c r="C22" s="85"/>
      <c r="D22" s="14"/>
    </row>
    <row r="23" spans="1:3" ht="15.75">
      <c r="A23" s="33" t="s">
        <v>253</v>
      </c>
      <c r="B23" s="62">
        <v>6200</v>
      </c>
      <c r="C23" s="70">
        <v>2000</v>
      </c>
    </row>
    <row r="24" spans="1:3" ht="15.75">
      <c r="A24" s="16" t="s">
        <v>104</v>
      </c>
      <c r="B24" s="86">
        <v>800</v>
      </c>
      <c r="C24" s="62">
        <v>0</v>
      </c>
    </row>
    <row r="25" spans="1:4" ht="16.5" thickBot="1">
      <c r="A25" s="16" t="s">
        <v>105</v>
      </c>
      <c r="B25" s="116">
        <v>800</v>
      </c>
      <c r="C25" s="114">
        <v>0</v>
      </c>
      <c r="D25" s="14"/>
    </row>
    <row r="26" spans="1:4" ht="15.75">
      <c r="A26" s="105" t="s">
        <v>1</v>
      </c>
      <c r="B26" s="115">
        <f>SUM(B23:B25)</f>
        <v>7800</v>
      </c>
      <c r="C26" s="115">
        <f>SUM(C23:C25)</f>
        <v>2000</v>
      </c>
      <c r="D26" s="14"/>
    </row>
    <row r="27" spans="1:4" ht="18">
      <c r="A27" s="16"/>
      <c r="B27" s="63"/>
      <c r="C27" s="61"/>
      <c r="D27" s="14"/>
    </row>
    <row r="28" spans="1:3" ht="18.75" thickBot="1">
      <c r="A28" s="9" t="s">
        <v>279</v>
      </c>
      <c r="B28" s="83">
        <f>B12+B21+B26</f>
        <v>33300</v>
      </c>
      <c r="C28" s="117">
        <f>C12+C21+C26</f>
        <v>11600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TAMPASIS</dc:creator>
  <cp:keywords/>
  <dc:description/>
  <cp:lastModifiedBy>user</cp:lastModifiedBy>
  <cp:lastPrinted>2014-09-18T09:32:21Z</cp:lastPrinted>
  <dcterms:created xsi:type="dcterms:W3CDTF">2011-10-10T20:31:19Z</dcterms:created>
  <dcterms:modified xsi:type="dcterms:W3CDTF">2015-07-20T10:25:58Z</dcterms:modified>
  <cp:category/>
  <cp:version/>
  <cp:contentType/>
  <cp:contentStatus/>
</cp:coreProperties>
</file>